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19420" windowHeight="71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Sheet1!$A$1:$W$49</definedName>
  </definedNames>
  <calcPr calcId="124519"/>
</workbook>
</file>

<file path=xl/calcChain.xml><?xml version="1.0" encoding="utf-8"?>
<calcChain xmlns="http://schemas.openxmlformats.org/spreadsheetml/2006/main">
  <c r="S41" i="1"/>
  <c r="U41" s="1"/>
  <c r="S42"/>
  <c r="U42" s="1"/>
  <c r="AK10"/>
  <c r="AF1" l="1"/>
  <c r="S34"/>
  <c r="U34" s="1"/>
  <c r="S47"/>
  <c r="S33"/>
  <c r="U33" s="1"/>
  <c r="S46"/>
  <c r="U46" s="1"/>
  <c r="S38" l="1"/>
  <c r="U38" s="1"/>
  <c r="S43"/>
  <c r="S31"/>
  <c r="U31" s="1"/>
  <c r="S28"/>
  <c r="S7"/>
  <c r="S23"/>
  <c r="S37"/>
  <c r="S15"/>
  <c r="U15" s="1"/>
  <c r="S17"/>
  <c r="Q49"/>
  <c r="S35"/>
  <c r="S40"/>
  <c r="U17" l="1"/>
  <c r="S29"/>
  <c r="S32"/>
  <c r="U32" s="1"/>
  <c r="N49" l="1"/>
  <c r="O49"/>
  <c r="P49"/>
  <c r="R49"/>
  <c r="F49" l="1"/>
  <c r="C49"/>
  <c r="D49"/>
  <c r="E49"/>
  <c r="G49"/>
  <c r="H49"/>
  <c r="I49"/>
  <c r="J49"/>
  <c r="K49"/>
  <c r="L49"/>
  <c r="M49"/>
  <c r="U49" l="1"/>
  <c r="S27"/>
  <c r="S12"/>
  <c r="S36"/>
  <c r="S14"/>
  <c r="S22"/>
  <c r="S18"/>
  <c r="S39"/>
  <c r="S9"/>
  <c r="S11"/>
  <c r="S45"/>
  <c r="S20"/>
  <c r="S26"/>
  <c r="U26" s="1"/>
  <c r="S13"/>
  <c r="S21"/>
  <c r="U21" s="1"/>
  <c r="S30"/>
  <c r="S16"/>
  <c r="S25"/>
  <c r="S44"/>
  <c r="S24"/>
  <c r="S10"/>
  <c r="S8"/>
  <c r="S19"/>
  <c r="U47"/>
  <c r="U30" l="1"/>
  <c r="U27"/>
  <c r="U14"/>
  <c r="U8"/>
  <c r="U12"/>
  <c r="U9"/>
  <c r="U20"/>
  <c r="U7"/>
  <c r="U35"/>
  <c r="U43"/>
  <c r="U39"/>
  <c r="U24"/>
  <c r="U29"/>
  <c r="U25"/>
  <c r="U10"/>
  <c r="U44"/>
  <c r="U16"/>
  <c r="U19"/>
  <c r="U18"/>
  <c r="U45"/>
  <c r="U37"/>
  <c r="U36"/>
  <c r="U22"/>
  <c r="U28"/>
  <c r="U11"/>
  <c r="U13"/>
  <c r="U23"/>
  <c r="U40"/>
</calcChain>
</file>

<file path=xl/sharedStrings.xml><?xml version="1.0" encoding="utf-8"?>
<sst xmlns="http://schemas.openxmlformats.org/spreadsheetml/2006/main" count="86" uniqueCount="83">
  <si>
    <t>Name</t>
  </si>
  <si>
    <t xml:space="preserve"> Geoff Smalley</t>
  </si>
  <si>
    <t xml:space="preserve"> Chris Ball</t>
  </si>
  <si>
    <t xml:space="preserve"> Paul Bishop</t>
  </si>
  <si>
    <t xml:space="preserve"> Paul Giles</t>
  </si>
  <si>
    <t xml:space="preserve"> Steve McCabe</t>
  </si>
  <si>
    <t xml:space="preserve"> Steve Ford</t>
  </si>
  <si>
    <t xml:space="preserve"> Joe Fuoco</t>
  </si>
  <si>
    <t xml:space="preserve"> Kev Breaker</t>
  </si>
  <si>
    <t xml:space="preserve"> Bob Hocking</t>
  </si>
  <si>
    <t xml:space="preserve"> Andy Brine</t>
  </si>
  <si>
    <t>Bernie Ackland</t>
  </si>
  <si>
    <t xml:space="preserve"> Rob Dolman</t>
  </si>
  <si>
    <t xml:space="preserve"> Dave Greenham</t>
  </si>
  <si>
    <t xml:space="preserve"> Jim Hayle</t>
  </si>
  <si>
    <t xml:space="preserve"> Phil Jenkins</t>
  </si>
  <si>
    <t xml:space="preserve"> Andy Bown</t>
  </si>
  <si>
    <t>Gary House</t>
  </si>
  <si>
    <t xml:space="preserve"> Gary Critchell</t>
  </si>
  <si>
    <t>Terry Leney</t>
  </si>
  <si>
    <t>Richard Fripp</t>
  </si>
  <si>
    <t>Scott Cousins</t>
  </si>
  <si>
    <t>POS</t>
  </si>
  <si>
    <t>Gary Dowding</t>
  </si>
  <si>
    <t>Joseph Shenton</t>
  </si>
  <si>
    <t xml:space="preserve">                                                 </t>
  </si>
  <si>
    <t>Roy Worth</t>
  </si>
  <si>
    <t>No fished</t>
  </si>
  <si>
    <t>Sub Total</t>
  </si>
  <si>
    <t>TOTAL</t>
  </si>
  <si>
    <t>24th</t>
  </si>
  <si>
    <t>After 1</t>
  </si>
  <si>
    <t>23rd</t>
  </si>
  <si>
    <t>8th</t>
  </si>
  <si>
    <t>after 3</t>
  </si>
  <si>
    <t>Alex Murray</t>
  </si>
  <si>
    <t>Nigel Garrett</t>
  </si>
  <si>
    <t>1st</t>
  </si>
  <si>
    <t>2nd</t>
  </si>
  <si>
    <t>3rd</t>
  </si>
  <si>
    <t>John Moody</t>
  </si>
  <si>
    <t>Total fished</t>
  </si>
  <si>
    <t>Deduct 4</t>
  </si>
  <si>
    <t>John McNiven</t>
  </si>
  <si>
    <t>Glen Radford</t>
  </si>
  <si>
    <t>D GREENHAM</t>
  </si>
  <si>
    <t>YSAA 2024</t>
  </si>
  <si>
    <t>Heaviest Total Match Weight</t>
  </si>
  <si>
    <t>Heaviest Individual Match Catch</t>
  </si>
  <si>
    <t>2025 YSAA Sherborne Lake Matches  - Points Competition</t>
  </si>
  <si>
    <t>April 13th</t>
  </si>
  <si>
    <t>April 27th</t>
  </si>
  <si>
    <t>May 11th</t>
  </si>
  <si>
    <t>May 25th</t>
  </si>
  <si>
    <t>June 8th</t>
  </si>
  <si>
    <t>June 22nd</t>
  </si>
  <si>
    <t>July   9th</t>
  </si>
  <si>
    <t>July 19th</t>
  </si>
  <si>
    <t>Sat</t>
  </si>
  <si>
    <t>Aug   3rd</t>
  </si>
  <si>
    <t>Aug 17th</t>
  </si>
  <si>
    <t>Aug 31st</t>
  </si>
  <si>
    <t>Sept 28th</t>
  </si>
  <si>
    <t>Oct 12th</t>
  </si>
  <si>
    <t>Oct 26th</t>
  </si>
  <si>
    <t>Memorial</t>
  </si>
  <si>
    <t>John Scammell</t>
  </si>
  <si>
    <t>Nigel Alford</t>
  </si>
  <si>
    <t>Kirren Guppy</t>
  </si>
  <si>
    <t>March 30th</t>
  </si>
  <si>
    <t>John Burrows</t>
  </si>
  <si>
    <t>Richard Woodsford</t>
  </si>
  <si>
    <t>Dean Bouncey</t>
  </si>
  <si>
    <t>Mick Richens</t>
  </si>
  <si>
    <t>Terry Waters</t>
  </si>
  <si>
    <t xml:space="preserve"> </t>
  </si>
  <si>
    <t>Tony Woods</t>
  </si>
  <si>
    <t>Andy Downton</t>
  </si>
  <si>
    <t>Sept 21st</t>
  </si>
  <si>
    <t>Points</t>
  </si>
  <si>
    <t>Non Points</t>
  </si>
  <si>
    <t>Barry Hampshire</t>
  </si>
  <si>
    <t>Shane Fuoco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</si>
</sst>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rgb="FFFF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6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5" fillId="0" borderId="0" xfId="1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9" fillId="0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1" applyNumberFormat="1" applyFont="1" applyFill="1" applyBorder="1" applyAlignment="1">
      <alignment horizontal="center" vertical="center"/>
    </xf>
    <xf numFmtId="0" fontId="9" fillId="2" borderId="2" xfId="1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1" applyNumberFormat="1" applyFont="1" applyFill="1" applyBorder="1" applyAlignment="1">
      <alignment horizontal="center" vertical="center"/>
    </xf>
    <xf numFmtId="0" fontId="9" fillId="2" borderId="3" xfId="1" applyNumberFormat="1" applyFont="1" applyFill="1" applyBorder="1" applyAlignment="1">
      <alignment horizontal="center" vertical="center"/>
    </xf>
    <xf numFmtId="0" fontId="9" fillId="3" borderId="3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1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9" fillId="3" borderId="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9" fillId="2" borderId="6" xfId="1" applyNumberFormat="1" applyFont="1" applyFill="1" applyBorder="1" applyAlignment="1">
      <alignment horizontal="center" vertical="center"/>
    </xf>
    <xf numFmtId="0" fontId="9" fillId="3" borderId="6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2" borderId="3" xfId="1" applyNumberFormat="1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3" xfId="1" applyNumberFormat="1" applyFont="1" applyFill="1" applyBorder="1" applyAlignment="1">
      <alignment horizontal="center" vertical="center"/>
    </xf>
    <xf numFmtId="0" fontId="9" fillId="7" borderId="2" xfId="1" applyNumberFormat="1" applyFont="1" applyFill="1" applyBorder="1" applyAlignment="1">
      <alignment horizontal="center" vertical="center"/>
    </xf>
    <xf numFmtId="0" fontId="9" fillId="4" borderId="3" xfId="1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1" applyNumberFormat="1" applyFont="1" applyFill="1" applyBorder="1" applyAlignment="1">
      <alignment horizontal="center" vertical="center"/>
    </xf>
    <xf numFmtId="0" fontId="9" fillId="2" borderId="9" xfId="1" applyNumberFormat="1" applyFont="1" applyFill="1" applyBorder="1" applyAlignment="1">
      <alignment horizontal="center" vertical="center"/>
    </xf>
    <xf numFmtId="0" fontId="9" fillId="3" borderId="9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8" borderId="2" xfId="1" applyNumberFormat="1" applyFont="1" applyFill="1" applyBorder="1" applyAlignment="1">
      <alignment horizontal="center" vertical="center"/>
    </xf>
    <xf numFmtId="0" fontId="9" fillId="7" borderId="3" xfId="1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4" borderId="9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7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00"/>
      <color rgb="FFFFFF99"/>
      <color rgb="FFFFFF66"/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51"/>
  <sheetViews>
    <sheetView tabSelected="1" topLeftCell="A4" zoomScale="40" zoomScaleNormal="40" workbookViewId="0">
      <selection activeCell="AD15" sqref="AD15"/>
    </sheetView>
  </sheetViews>
  <sheetFormatPr defaultRowHeight="14.5"/>
  <cols>
    <col min="1" max="1" width="6.81640625" customWidth="1"/>
    <col min="2" max="2" width="26.81640625" style="1" customWidth="1"/>
    <col min="3" max="3" width="8.26953125" customWidth="1"/>
    <col min="4" max="4" width="7.7265625" style="3" customWidth="1"/>
    <col min="5" max="5" width="7.7265625" style="5" customWidth="1"/>
    <col min="6" max="6" width="7.7265625" style="6" customWidth="1"/>
    <col min="7" max="7" width="7.7265625" customWidth="1"/>
    <col min="8" max="14" width="7.7265625" style="6" customWidth="1"/>
    <col min="15" max="17" width="7.7265625" style="7" customWidth="1"/>
    <col min="18" max="18" width="7.7265625" style="17" customWidth="1"/>
    <col min="19" max="19" width="9.36328125" style="7" customWidth="1"/>
    <col min="20" max="20" width="11.90625" style="9" customWidth="1"/>
    <col min="21" max="21" width="11.54296875" style="10" customWidth="1"/>
    <col min="22" max="22" width="6" style="6" customWidth="1"/>
    <col min="23" max="23" width="6.81640625" customWidth="1"/>
    <col min="24" max="24" width="3.1796875" style="5" customWidth="1"/>
    <col min="25" max="25" width="9.1796875" hidden="1" customWidth="1"/>
    <col min="36" max="36" width="18.54296875" customWidth="1"/>
  </cols>
  <sheetData>
    <row r="1" spans="1:37">
      <c r="AF1">
        <f>213-38</f>
        <v>175</v>
      </c>
    </row>
    <row r="2" spans="1:37" s="2" customFormat="1" ht="31">
      <c r="A2" s="82" t="s">
        <v>49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"/>
    </row>
    <row r="3" spans="1:37" s="16" customFormat="1" ht="21">
      <c r="A3" s="11"/>
      <c r="B3" s="11"/>
      <c r="C3" s="11"/>
      <c r="D3" s="11"/>
      <c r="E3" s="11"/>
      <c r="F3" s="11"/>
      <c r="G3" s="11"/>
      <c r="H3" s="11"/>
      <c r="I3" s="12" t="s">
        <v>37</v>
      </c>
      <c r="J3" s="11"/>
      <c r="K3" s="13" t="s">
        <v>38</v>
      </c>
      <c r="L3" s="11"/>
      <c r="M3" s="14" t="s">
        <v>39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5"/>
    </row>
    <row r="4" spans="1:37" s="16" customFormat="1" ht="2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/>
      <c r="X4" s="15"/>
    </row>
    <row r="5" spans="1:37">
      <c r="K5" s="6" t="s">
        <v>58</v>
      </c>
      <c r="L5" s="6" t="s">
        <v>65</v>
      </c>
    </row>
    <row r="6" spans="1:37" s="24" customFormat="1" ht="42" customHeight="1">
      <c r="A6" s="19" t="s">
        <v>22</v>
      </c>
      <c r="B6" s="19" t="s">
        <v>0</v>
      </c>
      <c r="C6" s="20" t="s">
        <v>69</v>
      </c>
      <c r="D6" s="20" t="s">
        <v>50</v>
      </c>
      <c r="E6" s="20" t="s">
        <v>51</v>
      </c>
      <c r="F6" s="20" t="s">
        <v>52</v>
      </c>
      <c r="G6" s="20" t="s">
        <v>53</v>
      </c>
      <c r="H6" s="20" t="s">
        <v>54</v>
      </c>
      <c r="I6" s="20" t="s">
        <v>55</v>
      </c>
      <c r="J6" s="20" t="s">
        <v>56</v>
      </c>
      <c r="K6" s="20" t="s">
        <v>57</v>
      </c>
      <c r="L6" s="20" t="s">
        <v>59</v>
      </c>
      <c r="M6" s="20" t="s">
        <v>60</v>
      </c>
      <c r="N6" s="20" t="s">
        <v>61</v>
      </c>
      <c r="O6" s="20" t="s">
        <v>78</v>
      </c>
      <c r="P6" s="20" t="s">
        <v>62</v>
      </c>
      <c r="Q6" s="20" t="s">
        <v>63</v>
      </c>
      <c r="R6" s="20" t="s">
        <v>64</v>
      </c>
      <c r="S6" s="19" t="s">
        <v>28</v>
      </c>
      <c r="T6" s="21" t="s">
        <v>42</v>
      </c>
      <c r="U6" s="22" t="s">
        <v>29</v>
      </c>
      <c r="V6" s="19" t="s">
        <v>22</v>
      </c>
      <c r="W6" s="23"/>
    </row>
    <row r="7" spans="1:37" s="33" customFormat="1" ht="33" customHeight="1">
      <c r="A7" s="26">
        <v>1</v>
      </c>
      <c r="B7" s="25" t="s">
        <v>67</v>
      </c>
      <c r="C7" s="26">
        <v>0</v>
      </c>
      <c r="D7" s="27">
        <v>0</v>
      </c>
      <c r="E7" s="26">
        <v>0</v>
      </c>
      <c r="F7" s="27">
        <v>0</v>
      </c>
      <c r="G7" s="61">
        <v>35</v>
      </c>
      <c r="H7" s="63">
        <v>40</v>
      </c>
      <c r="I7" s="61">
        <v>35</v>
      </c>
      <c r="J7" s="61">
        <v>35</v>
      </c>
      <c r="K7" s="61">
        <v>35</v>
      </c>
      <c r="L7" s="61">
        <v>35</v>
      </c>
      <c r="M7" s="26">
        <v>23</v>
      </c>
      <c r="N7" s="65">
        <v>35</v>
      </c>
      <c r="O7" s="65">
        <v>35</v>
      </c>
      <c r="P7" s="78">
        <v>40</v>
      </c>
      <c r="Q7" s="29"/>
      <c r="R7" s="28"/>
      <c r="S7" s="30">
        <f>SUM(C7:R7)</f>
        <v>348</v>
      </c>
      <c r="T7" s="31">
        <v>0</v>
      </c>
      <c r="U7" s="32">
        <f>S7-T7</f>
        <v>348</v>
      </c>
      <c r="V7" s="26">
        <v>1</v>
      </c>
      <c r="W7" s="15"/>
    </row>
    <row r="8" spans="1:37" s="33" customFormat="1" ht="33" customHeight="1">
      <c r="A8" s="34">
        <v>2</v>
      </c>
      <c r="B8" s="35" t="s">
        <v>10</v>
      </c>
      <c r="C8" s="34">
        <v>22</v>
      </c>
      <c r="D8" s="36">
        <v>20</v>
      </c>
      <c r="E8" s="34">
        <v>0</v>
      </c>
      <c r="F8" s="36">
        <v>21</v>
      </c>
      <c r="G8" s="34">
        <v>21</v>
      </c>
      <c r="H8" s="54">
        <v>35</v>
      </c>
      <c r="I8" s="34">
        <v>19</v>
      </c>
      <c r="J8" s="36">
        <v>24</v>
      </c>
      <c r="K8" s="34">
        <v>24</v>
      </c>
      <c r="L8" s="36">
        <v>24</v>
      </c>
      <c r="M8" s="34">
        <v>24</v>
      </c>
      <c r="N8" s="37">
        <v>22</v>
      </c>
      <c r="O8" s="38">
        <v>23</v>
      </c>
      <c r="P8" s="37">
        <v>21</v>
      </c>
      <c r="Q8" s="38">
        <v>22</v>
      </c>
      <c r="R8" s="37"/>
      <c r="S8" s="39">
        <f>SUM(C8:R8)</f>
        <v>322</v>
      </c>
      <c r="T8" s="40">
        <v>0</v>
      </c>
      <c r="U8" s="41">
        <f>S8-T8</f>
        <v>322</v>
      </c>
      <c r="V8" s="34">
        <v>2</v>
      </c>
      <c r="W8" s="15"/>
      <c r="AJ8" s="33" t="s">
        <v>79</v>
      </c>
      <c r="AK8" s="33">
        <v>295</v>
      </c>
    </row>
    <row r="9" spans="1:37" s="33" customFormat="1" ht="33" customHeight="1">
      <c r="A9" s="34">
        <v>3</v>
      </c>
      <c r="B9" s="35" t="s">
        <v>17</v>
      </c>
      <c r="C9" s="34">
        <v>23</v>
      </c>
      <c r="D9" s="36">
        <v>23</v>
      </c>
      <c r="E9" s="34"/>
      <c r="F9" s="36"/>
      <c r="G9" s="34"/>
      <c r="H9" s="36">
        <v>19</v>
      </c>
      <c r="I9" s="55">
        <v>40</v>
      </c>
      <c r="J9" s="36">
        <v>23</v>
      </c>
      <c r="K9" s="34">
        <v>25</v>
      </c>
      <c r="L9" s="53">
        <v>30</v>
      </c>
      <c r="M9" s="34">
        <v>20</v>
      </c>
      <c r="N9" s="37">
        <v>13</v>
      </c>
      <c r="O9" s="38">
        <v>19</v>
      </c>
      <c r="P9" s="37">
        <v>22</v>
      </c>
      <c r="Q9" s="64">
        <v>40</v>
      </c>
      <c r="R9" s="37"/>
      <c r="S9" s="39">
        <f>SUM(C9:R9)</f>
        <v>297</v>
      </c>
      <c r="T9" s="40">
        <v>0</v>
      </c>
      <c r="U9" s="41">
        <f>S9-T9</f>
        <v>297</v>
      </c>
      <c r="V9" s="34">
        <v>3</v>
      </c>
      <c r="W9" s="15"/>
      <c r="AD9" s="67"/>
      <c r="AJ9" s="33" t="s">
        <v>80</v>
      </c>
      <c r="AK9" s="33">
        <v>79</v>
      </c>
    </row>
    <row r="10" spans="1:37" s="33" customFormat="1" ht="33" customHeight="1" thickBot="1">
      <c r="A10" s="68">
        <v>4</v>
      </c>
      <c r="B10" s="69" t="s">
        <v>20</v>
      </c>
      <c r="C10" s="68"/>
      <c r="D10" s="70"/>
      <c r="E10" s="68">
        <v>0</v>
      </c>
      <c r="F10" s="70"/>
      <c r="G10" s="68">
        <v>17</v>
      </c>
      <c r="H10" s="77">
        <v>30</v>
      </c>
      <c r="I10" s="68">
        <v>25</v>
      </c>
      <c r="J10" s="77">
        <v>30</v>
      </c>
      <c r="K10" s="76">
        <v>40</v>
      </c>
      <c r="L10" s="70">
        <v>17</v>
      </c>
      <c r="M10" s="68">
        <v>18</v>
      </c>
      <c r="N10" s="81">
        <v>30</v>
      </c>
      <c r="O10" s="81">
        <v>30</v>
      </c>
      <c r="P10" s="71">
        <v>11</v>
      </c>
      <c r="Q10" s="72">
        <v>23</v>
      </c>
      <c r="R10" s="71"/>
      <c r="S10" s="73">
        <f>SUM(C10:R10)</f>
        <v>271</v>
      </c>
      <c r="T10" s="74">
        <v>0</v>
      </c>
      <c r="U10" s="75">
        <f>S10-T10</f>
        <v>271</v>
      </c>
      <c r="V10" s="68">
        <v>4</v>
      </c>
      <c r="W10" s="15"/>
      <c r="AK10" s="33">
        <f>SUM(AK8:AK9)</f>
        <v>374</v>
      </c>
    </row>
    <row r="11" spans="1:37" s="33" customFormat="1" ht="33" customHeight="1" thickTop="1">
      <c r="A11" s="42">
        <v>5</v>
      </c>
      <c r="B11" s="43" t="s">
        <v>8</v>
      </c>
      <c r="C11" s="42">
        <v>20</v>
      </c>
      <c r="D11" s="44">
        <v>0</v>
      </c>
      <c r="E11" s="42">
        <v>0</v>
      </c>
      <c r="F11" s="44"/>
      <c r="G11" s="62">
        <v>30</v>
      </c>
      <c r="H11" s="44">
        <v>25</v>
      </c>
      <c r="I11" s="62">
        <v>30</v>
      </c>
      <c r="J11" s="56">
        <v>40</v>
      </c>
      <c r="K11" s="42">
        <v>20</v>
      </c>
      <c r="L11" s="44">
        <v>20</v>
      </c>
      <c r="M11" s="42">
        <v>0</v>
      </c>
      <c r="N11" s="45">
        <v>25</v>
      </c>
      <c r="O11" s="57">
        <v>21</v>
      </c>
      <c r="P11" s="45">
        <v>8</v>
      </c>
      <c r="Q11" s="57">
        <v>25</v>
      </c>
      <c r="R11" s="45"/>
      <c r="S11" s="58">
        <f>SUM(C11:R11)</f>
        <v>264</v>
      </c>
      <c r="T11" s="59">
        <v>0</v>
      </c>
      <c r="U11" s="46">
        <f>S11-T11</f>
        <v>264</v>
      </c>
      <c r="V11" s="42">
        <v>5</v>
      </c>
      <c r="W11" s="15"/>
    </row>
    <row r="12" spans="1:37" s="33" customFormat="1" ht="33" customHeight="1">
      <c r="A12" s="34">
        <v>6</v>
      </c>
      <c r="B12" s="35" t="s">
        <v>13</v>
      </c>
      <c r="C12" s="34">
        <v>24</v>
      </c>
      <c r="D12" s="36">
        <v>24</v>
      </c>
      <c r="E12" s="34">
        <v>0</v>
      </c>
      <c r="F12" s="36">
        <v>0</v>
      </c>
      <c r="G12" s="34">
        <v>0</v>
      </c>
      <c r="H12" s="36">
        <v>23</v>
      </c>
      <c r="I12" s="34">
        <v>22</v>
      </c>
      <c r="J12" s="36">
        <v>25</v>
      </c>
      <c r="K12" s="34"/>
      <c r="L12" s="36">
        <v>15</v>
      </c>
      <c r="M12" s="55">
        <v>40</v>
      </c>
      <c r="N12" s="37">
        <v>23</v>
      </c>
      <c r="O12" s="38">
        <v>18</v>
      </c>
      <c r="P12" s="37">
        <v>24</v>
      </c>
      <c r="Q12" s="38">
        <v>20</v>
      </c>
      <c r="R12" s="37"/>
      <c r="S12" s="39">
        <f>SUM(C12:R12)</f>
        <v>258</v>
      </c>
      <c r="T12" s="40">
        <v>0</v>
      </c>
      <c r="U12" s="41">
        <f>S12-T12</f>
        <v>258</v>
      </c>
      <c r="V12" s="34">
        <v>6</v>
      </c>
      <c r="W12" s="15"/>
    </row>
    <row r="13" spans="1:37" s="33" customFormat="1" ht="33" customHeight="1">
      <c r="A13" s="34">
        <v>7</v>
      </c>
      <c r="B13" s="35" t="s">
        <v>12</v>
      </c>
      <c r="C13" s="34">
        <v>0</v>
      </c>
      <c r="D13" s="36">
        <v>0</v>
      </c>
      <c r="E13" s="34">
        <v>0</v>
      </c>
      <c r="F13" s="36">
        <v>25</v>
      </c>
      <c r="G13" s="34">
        <v>22</v>
      </c>
      <c r="H13" s="36">
        <v>18</v>
      </c>
      <c r="I13" s="34"/>
      <c r="J13" s="36">
        <v>17</v>
      </c>
      <c r="K13" s="34">
        <v>18</v>
      </c>
      <c r="L13" s="36">
        <v>14</v>
      </c>
      <c r="M13" s="34">
        <v>25</v>
      </c>
      <c r="N13" s="64">
        <v>40</v>
      </c>
      <c r="O13" s="38">
        <v>25</v>
      </c>
      <c r="P13" s="37">
        <v>18</v>
      </c>
      <c r="Q13" s="79">
        <v>35</v>
      </c>
      <c r="R13" s="37"/>
      <c r="S13" s="39">
        <f>SUM(C13:R13)</f>
        <v>257</v>
      </c>
      <c r="T13" s="40">
        <v>0</v>
      </c>
      <c r="U13" s="41">
        <f>S13-T13</f>
        <v>257</v>
      </c>
      <c r="V13" s="34">
        <v>7</v>
      </c>
      <c r="W13" s="15"/>
      <c r="AG13" s="33" t="s">
        <v>75</v>
      </c>
    </row>
    <row r="14" spans="1:37" s="33" customFormat="1" ht="33" customHeight="1">
      <c r="A14" s="34">
        <v>8</v>
      </c>
      <c r="B14" s="35" t="s">
        <v>2</v>
      </c>
      <c r="C14" s="34">
        <v>19</v>
      </c>
      <c r="D14" s="36">
        <v>0</v>
      </c>
      <c r="E14" s="34">
        <v>0</v>
      </c>
      <c r="F14" s="36">
        <v>18</v>
      </c>
      <c r="G14" s="34">
        <v>18</v>
      </c>
      <c r="H14" s="36">
        <v>24</v>
      </c>
      <c r="I14" s="34">
        <v>24</v>
      </c>
      <c r="J14" s="36">
        <v>14</v>
      </c>
      <c r="K14" s="34">
        <v>19</v>
      </c>
      <c r="L14" s="36">
        <v>23</v>
      </c>
      <c r="M14" s="54">
        <v>35</v>
      </c>
      <c r="N14" s="37">
        <v>19</v>
      </c>
      <c r="O14" s="38"/>
      <c r="P14" s="37">
        <v>15</v>
      </c>
      <c r="Q14" s="38">
        <v>10</v>
      </c>
      <c r="R14" s="37"/>
      <c r="S14" s="39">
        <f>SUM(C14:R14)</f>
        <v>238</v>
      </c>
      <c r="T14" s="40">
        <v>0</v>
      </c>
      <c r="U14" s="41">
        <f>S14-T14</f>
        <v>238</v>
      </c>
      <c r="V14" s="34">
        <v>8</v>
      </c>
      <c r="W14" s="15"/>
    </row>
    <row r="15" spans="1:37" s="33" customFormat="1" ht="28.5" customHeight="1">
      <c r="A15" s="34">
        <v>9</v>
      </c>
      <c r="B15" s="35" t="s">
        <v>21</v>
      </c>
      <c r="C15" s="34">
        <v>0</v>
      </c>
      <c r="D15" s="36">
        <v>0</v>
      </c>
      <c r="E15" s="34"/>
      <c r="F15" s="80">
        <v>35</v>
      </c>
      <c r="G15" s="34"/>
      <c r="H15" s="36">
        <v>14</v>
      </c>
      <c r="I15" s="34">
        <v>23</v>
      </c>
      <c r="J15" s="36">
        <v>20</v>
      </c>
      <c r="K15" s="34"/>
      <c r="L15" s="36">
        <v>11</v>
      </c>
      <c r="M15" s="53">
        <v>30</v>
      </c>
      <c r="N15" s="37">
        <v>24</v>
      </c>
      <c r="O15" s="38">
        <v>13</v>
      </c>
      <c r="P15" s="37">
        <v>23</v>
      </c>
      <c r="Q15" s="38">
        <v>24</v>
      </c>
      <c r="R15" s="37"/>
      <c r="S15" s="39">
        <f>SUM(C15:R15)</f>
        <v>217</v>
      </c>
      <c r="T15" s="40">
        <v>0</v>
      </c>
      <c r="U15" s="41">
        <f>S15-T15</f>
        <v>217</v>
      </c>
      <c r="V15" s="34">
        <v>9</v>
      </c>
      <c r="W15" s="15"/>
    </row>
    <row r="16" spans="1:37" s="33" customFormat="1" ht="33" customHeight="1">
      <c r="A16" s="34">
        <v>10</v>
      </c>
      <c r="B16" s="35" t="s">
        <v>1</v>
      </c>
      <c r="C16" s="34">
        <v>0</v>
      </c>
      <c r="D16" s="36">
        <v>0</v>
      </c>
      <c r="E16" s="34">
        <v>0</v>
      </c>
      <c r="F16" s="36">
        <v>22</v>
      </c>
      <c r="G16" s="34">
        <v>0</v>
      </c>
      <c r="H16" s="36">
        <v>13</v>
      </c>
      <c r="I16" s="34"/>
      <c r="J16" s="36">
        <v>21</v>
      </c>
      <c r="K16" s="53">
        <v>30</v>
      </c>
      <c r="L16" s="36">
        <v>21</v>
      </c>
      <c r="M16" s="34">
        <v>21</v>
      </c>
      <c r="N16" s="37">
        <v>14</v>
      </c>
      <c r="O16" s="38">
        <v>24</v>
      </c>
      <c r="P16" s="37">
        <v>17</v>
      </c>
      <c r="Q16" s="38">
        <v>21</v>
      </c>
      <c r="R16" s="37"/>
      <c r="S16" s="39">
        <f>SUM(C16:R16)</f>
        <v>204</v>
      </c>
      <c r="T16" s="40">
        <v>0</v>
      </c>
      <c r="U16" s="41">
        <f>S16-T16</f>
        <v>204</v>
      </c>
      <c r="V16" s="34">
        <v>10</v>
      </c>
      <c r="W16" s="15"/>
    </row>
    <row r="17" spans="1:30" s="33" customFormat="1" ht="33" customHeight="1">
      <c r="A17" s="34">
        <v>11</v>
      </c>
      <c r="B17" s="43" t="s">
        <v>24</v>
      </c>
      <c r="C17" s="85">
        <v>35</v>
      </c>
      <c r="D17" s="44">
        <v>0</v>
      </c>
      <c r="E17" s="42">
        <v>0</v>
      </c>
      <c r="F17" s="56">
        <v>40</v>
      </c>
      <c r="G17" s="42">
        <v>0</v>
      </c>
      <c r="H17" s="44">
        <v>12</v>
      </c>
      <c r="I17" s="42">
        <v>16</v>
      </c>
      <c r="J17" s="44">
        <v>13</v>
      </c>
      <c r="K17" s="42">
        <v>14</v>
      </c>
      <c r="L17" s="44">
        <v>22</v>
      </c>
      <c r="M17" s="42"/>
      <c r="N17" s="45">
        <v>16</v>
      </c>
      <c r="O17" s="57">
        <v>15</v>
      </c>
      <c r="P17" s="45">
        <v>9</v>
      </c>
      <c r="Q17" s="57">
        <v>7</v>
      </c>
      <c r="R17" s="45"/>
      <c r="S17" s="58">
        <f>SUM(C17:R17)</f>
        <v>199</v>
      </c>
      <c r="T17" s="40">
        <v>0</v>
      </c>
      <c r="U17" s="46">
        <f>S17-T17</f>
        <v>199</v>
      </c>
      <c r="V17" s="34">
        <v>11</v>
      </c>
      <c r="W17" s="15"/>
    </row>
    <row r="18" spans="1:30" s="33" customFormat="1" ht="33" customHeight="1">
      <c r="A18" s="34">
        <v>12</v>
      </c>
      <c r="B18" s="35" t="s">
        <v>5</v>
      </c>
      <c r="C18" s="34">
        <v>21</v>
      </c>
      <c r="D18" s="36">
        <v>22</v>
      </c>
      <c r="E18" s="55">
        <v>40</v>
      </c>
      <c r="F18" s="36">
        <v>0</v>
      </c>
      <c r="G18" s="34">
        <v>18</v>
      </c>
      <c r="H18" s="36"/>
      <c r="I18" s="34"/>
      <c r="J18" s="36"/>
      <c r="K18" s="34">
        <v>15</v>
      </c>
      <c r="L18" s="36">
        <v>20</v>
      </c>
      <c r="M18" s="34">
        <v>22</v>
      </c>
      <c r="N18" s="37"/>
      <c r="O18" s="38"/>
      <c r="P18" s="37">
        <v>16</v>
      </c>
      <c r="Q18" s="38">
        <v>17</v>
      </c>
      <c r="R18" s="37"/>
      <c r="S18" s="39">
        <f>SUM(C18:R18)</f>
        <v>191</v>
      </c>
      <c r="T18" s="40">
        <v>0</v>
      </c>
      <c r="U18" s="41">
        <f>S18-T18</f>
        <v>191</v>
      </c>
      <c r="V18" s="34">
        <v>12</v>
      </c>
      <c r="W18" s="15"/>
    </row>
    <row r="19" spans="1:30" s="33" customFormat="1" ht="33" customHeight="1">
      <c r="A19" s="34">
        <v>13</v>
      </c>
      <c r="B19" s="35" t="s">
        <v>6</v>
      </c>
      <c r="C19" s="34">
        <v>0</v>
      </c>
      <c r="D19" s="36">
        <v>19</v>
      </c>
      <c r="E19" s="34">
        <v>0</v>
      </c>
      <c r="F19" s="36">
        <v>0</v>
      </c>
      <c r="G19" s="34">
        <v>24</v>
      </c>
      <c r="H19" s="36">
        <v>16</v>
      </c>
      <c r="I19" s="34">
        <v>18</v>
      </c>
      <c r="J19" s="36">
        <v>19</v>
      </c>
      <c r="K19" s="34">
        <v>22</v>
      </c>
      <c r="L19" s="36">
        <v>13</v>
      </c>
      <c r="M19" s="34">
        <v>21</v>
      </c>
      <c r="N19" s="37">
        <v>18</v>
      </c>
      <c r="O19" s="38"/>
      <c r="P19" s="37">
        <v>7</v>
      </c>
      <c r="Q19" s="38">
        <v>11</v>
      </c>
      <c r="R19" s="37"/>
      <c r="S19" s="39">
        <f>SUM(C19:R19)</f>
        <v>188</v>
      </c>
      <c r="T19" s="40">
        <v>0</v>
      </c>
      <c r="U19" s="41">
        <f>S19-T19</f>
        <v>188</v>
      </c>
      <c r="V19" s="34">
        <v>13</v>
      </c>
      <c r="W19" s="15"/>
    </row>
    <row r="20" spans="1:30" s="33" customFormat="1" ht="33" customHeight="1">
      <c r="A20" s="34">
        <v>14</v>
      </c>
      <c r="B20" s="35" t="s">
        <v>4</v>
      </c>
      <c r="C20" s="34">
        <v>0</v>
      </c>
      <c r="D20" s="36">
        <v>19</v>
      </c>
      <c r="E20" s="34">
        <v>0</v>
      </c>
      <c r="F20" s="36">
        <v>23</v>
      </c>
      <c r="G20" s="34">
        <v>0</v>
      </c>
      <c r="H20" s="36">
        <v>16</v>
      </c>
      <c r="I20" s="34">
        <v>15</v>
      </c>
      <c r="J20" s="36">
        <v>23</v>
      </c>
      <c r="K20" s="34"/>
      <c r="L20" s="36">
        <v>18</v>
      </c>
      <c r="M20" s="34"/>
      <c r="N20" s="37">
        <v>20</v>
      </c>
      <c r="O20" s="38">
        <v>17</v>
      </c>
      <c r="P20" s="37">
        <v>19</v>
      </c>
      <c r="Q20" s="38">
        <v>15</v>
      </c>
      <c r="R20" s="37"/>
      <c r="S20" s="39">
        <f>SUM(C20:R20)</f>
        <v>185</v>
      </c>
      <c r="T20" s="40">
        <v>0</v>
      </c>
      <c r="U20" s="41">
        <f>S20-T20</f>
        <v>185</v>
      </c>
      <c r="V20" s="34">
        <v>14</v>
      </c>
      <c r="W20" s="47"/>
    </row>
    <row r="21" spans="1:30" s="33" customFormat="1" ht="33" customHeight="1">
      <c r="A21" s="34">
        <v>15</v>
      </c>
      <c r="B21" s="35" t="s">
        <v>18</v>
      </c>
      <c r="C21" s="34"/>
      <c r="D21" s="36">
        <v>19</v>
      </c>
      <c r="E21" s="54">
        <v>35</v>
      </c>
      <c r="F21" s="36">
        <v>0</v>
      </c>
      <c r="G21" s="34">
        <v>0</v>
      </c>
      <c r="H21" s="36">
        <v>21</v>
      </c>
      <c r="I21" s="34">
        <v>17</v>
      </c>
      <c r="J21" s="36">
        <v>17</v>
      </c>
      <c r="K21" s="34">
        <v>21</v>
      </c>
      <c r="L21" s="36">
        <v>9</v>
      </c>
      <c r="M21" s="34">
        <v>0</v>
      </c>
      <c r="N21" s="37">
        <v>0</v>
      </c>
      <c r="O21" s="38">
        <v>14</v>
      </c>
      <c r="P21" s="37">
        <v>14</v>
      </c>
      <c r="Q21" s="38">
        <v>14</v>
      </c>
      <c r="R21" s="37"/>
      <c r="S21" s="39">
        <f>SUM(C21:R21)</f>
        <v>181</v>
      </c>
      <c r="T21" s="40">
        <v>0</v>
      </c>
      <c r="U21" s="41">
        <f>S21-T21</f>
        <v>181</v>
      </c>
      <c r="V21" s="34">
        <v>15</v>
      </c>
      <c r="W21" s="47"/>
      <c r="AD21" s="33">
        <v>15</v>
      </c>
    </row>
    <row r="22" spans="1:30" s="33" customFormat="1" ht="33" customHeight="1">
      <c r="A22" s="34">
        <v>16</v>
      </c>
      <c r="B22" s="35" t="s">
        <v>19</v>
      </c>
      <c r="C22" s="34"/>
      <c r="D22" s="36">
        <v>0</v>
      </c>
      <c r="E22" s="34">
        <v>0</v>
      </c>
      <c r="F22" s="53">
        <v>30</v>
      </c>
      <c r="G22" s="34">
        <v>20</v>
      </c>
      <c r="H22" s="36">
        <v>15</v>
      </c>
      <c r="I22" s="34">
        <v>21</v>
      </c>
      <c r="J22" s="36">
        <v>17</v>
      </c>
      <c r="K22" s="34"/>
      <c r="L22" s="36">
        <v>12</v>
      </c>
      <c r="M22" s="34">
        <v>18</v>
      </c>
      <c r="N22" s="37">
        <v>17</v>
      </c>
      <c r="O22" s="60"/>
      <c r="P22" s="37">
        <v>20</v>
      </c>
      <c r="Q22" s="60"/>
      <c r="R22" s="37"/>
      <c r="S22" s="39">
        <f>SUM(C22:R22)</f>
        <v>170</v>
      </c>
      <c r="T22" s="40">
        <v>0</v>
      </c>
      <c r="U22" s="41">
        <f>S22-T22</f>
        <v>170</v>
      </c>
      <c r="V22" s="34">
        <v>16</v>
      </c>
      <c r="W22" s="47"/>
    </row>
    <row r="23" spans="1:30" s="33" customFormat="1" ht="33" customHeight="1">
      <c r="A23" s="34">
        <v>17</v>
      </c>
      <c r="B23" s="35" t="s">
        <v>35</v>
      </c>
      <c r="C23" s="55">
        <v>40</v>
      </c>
      <c r="D23" s="36"/>
      <c r="E23" s="34"/>
      <c r="F23" s="36"/>
      <c r="G23" s="34"/>
      <c r="H23" s="36"/>
      <c r="I23" s="34"/>
      <c r="J23" s="36"/>
      <c r="K23" s="34"/>
      <c r="L23" s="36"/>
      <c r="M23" s="34"/>
      <c r="N23" s="37"/>
      <c r="O23" s="64">
        <v>40</v>
      </c>
      <c r="P23" s="79">
        <v>35</v>
      </c>
      <c r="Q23" s="66">
        <v>30</v>
      </c>
      <c r="R23" s="37"/>
      <c r="S23" s="39">
        <f>SUM(C23:R23)</f>
        <v>145</v>
      </c>
      <c r="T23" s="40">
        <v>0</v>
      </c>
      <c r="U23" s="41">
        <f>S23-T23</f>
        <v>145</v>
      </c>
      <c r="V23" s="34">
        <v>17</v>
      </c>
      <c r="W23" s="47"/>
    </row>
    <row r="24" spans="1:30" s="33" customFormat="1" ht="33" customHeight="1">
      <c r="A24" s="34">
        <v>18</v>
      </c>
      <c r="B24" s="35" t="s">
        <v>14</v>
      </c>
      <c r="C24" s="34">
        <v>0</v>
      </c>
      <c r="D24" s="53">
        <v>30</v>
      </c>
      <c r="E24" s="34">
        <v>0</v>
      </c>
      <c r="F24" s="36">
        <v>19</v>
      </c>
      <c r="G24" s="34">
        <v>19</v>
      </c>
      <c r="H24" s="36">
        <v>17</v>
      </c>
      <c r="I24" s="34">
        <v>0</v>
      </c>
      <c r="J24" s="36">
        <v>16</v>
      </c>
      <c r="K24" s="34">
        <v>18</v>
      </c>
      <c r="L24" s="36">
        <v>25</v>
      </c>
      <c r="M24" s="34">
        <v>0</v>
      </c>
      <c r="N24" s="37"/>
      <c r="O24" s="38">
        <v>0</v>
      </c>
      <c r="P24" s="37"/>
      <c r="Q24" s="38"/>
      <c r="R24" s="37"/>
      <c r="S24" s="39">
        <f>SUM(C24:R24)</f>
        <v>144</v>
      </c>
      <c r="T24" s="40">
        <v>0</v>
      </c>
      <c r="U24" s="41">
        <f>S24-T24</f>
        <v>144</v>
      </c>
      <c r="V24" s="34">
        <v>18</v>
      </c>
      <c r="W24" s="47"/>
    </row>
    <row r="25" spans="1:30" s="33" customFormat="1" ht="33" customHeight="1">
      <c r="A25" s="34">
        <v>19</v>
      </c>
      <c r="B25" s="35" t="s">
        <v>9</v>
      </c>
      <c r="C25" s="34"/>
      <c r="D25" s="36">
        <v>0</v>
      </c>
      <c r="E25" s="34"/>
      <c r="F25" s="36">
        <v>0</v>
      </c>
      <c r="G25" s="34">
        <v>25</v>
      </c>
      <c r="H25" s="36">
        <v>20</v>
      </c>
      <c r="I25" s="34"/>
      <c r="J25" s="36">
        <v>22</v>
      </c>
      <c r="K25" s="34"/>
      <c r="L25" s="36"/>
      <c r="M25" s="34"/>
      <c r="N25" s="37">
        <v>21</v>
      </c>
      <c r="O25" s="38">
        <v>20</v>
      </c>
      <c r="P25" s="37">
        <v>22</v>
      </c>
      <c r="Q25" s="38"/>
      <c r="R25" s="37"/>
      <c r="S25" s="39">
        <f>SUM(C25:R25)</f>
        <v>130</v>
      </c>
      <c r="T25" s="40">
        <v>0</v>
      </c>
      <c r="U25" s="41">
        <f>S25-T25</f>
        <v>130</v>
      </c>
      <c r="V25" s="34">
        <v>19</v>
      </c>
      <c r="W25" s="47"/>
    </row>
    <row r="26" spans="1:30" s="33" customFormat="1" ht="33" customHeight="1">
      <c r="A26" s="34">
        <v>20</v>
      </c>
      <c r="B26" s="35" t="s">
        <v>7</v>
      </c>
      <c r="C26" s="34">
        <v>25</v>
      </c>
      <c r="D26" s="36">
        <v>25</v>
      </c>
      <c r="E26" s="34">
        <v>0</v>
      </c>
      <c r="F26" s="36">
        <v>0</v>
      </c>
      <c r="G26" s="34"/>
      <c r="H26" s="36">
        <v>10</v>
      </c>
      <c r="I26" s="34"/>
      <c r="J26" s="36"/>
      <c r="K26" s="34">
        <v>16</v>
      </c>
      <c r="L26" s="36">
        <v>10</v>
      </c>
      <c r="M26" s="34">
        <v>19</v>
      </c>
      <c r="N26" s="37"/>
      <c r="O26" s="38"/>
      <c r="P26" s="37">
        <v>10</v>
      </c>
      <c r="Q26" s="38">
        <v>8</v>
      </c>
      <c r="R26" s="37"/>
      <c r="S26" s="39">
        <f>SUM(C26:R26)</f>
        <v>123</v>
      </c>
      <c r="T26" s="40">
        <v>0</v>
      </c>
      <c r="U26" s="41">
        <f>S26-T26</f>
        <v>123</v>
      </c>
      <c r="V26" s="34">
        <v>20</v>
      </c>
      <c r="W26" s="47"/>
    </row>
    <row r="27" spans="1:30" s="33" customFormat="1" ht="33" customHeight="1">
      <c r="A27" s="34">
        <v>21</v>
      </c>
      <c r="B27" s="35" t="s">
        <v>3</v>
      </c>
      <c r="C27" s="34">
        <v>0</v>
      </c>
      <c r="D27" s="36">
        <v>21</v>
      </c>
      <c r="E27" s="34">
        <v>0</v>
      </c>
      <c r="F27" s="36"/>
      <c r="G27" s="34">
        <v>0</v>
      </c>
      <c r="H27" s="36"/>
      <c r="I27" s="34"/>
      <c r="J27" s="36">
        <v>18</v>
      </c>
      <c r="K27" s="34"/>
      <c r="L27" s="36">
        <v>22</v>
      </c>
      <c r="M27" s="34"/>
      <c r="N27" s="37">
        <v>15</v>
      </c>
      <c r="O27" s="38"/>
      <c r="P27" s="37">
        <v>25</v>
      </c>
      <c r="Q27" s="38">
        <v>19</v>
      </c>
      <c r="R27" s="37"/>
      <c r="S27" s="39">
        <f>SUM(C27:R27)</f>
        <v>120</v>
      </c>
      <c r="T27" s="40">
        <v>0</v>
      </c>
      <c r="U27" s="41">
        <f>S27-T27</f>
        <v>120</v>
      </c>
      <c r="V27" s="34">
        <v>21</v>
      </c>
      <c r="W27" s="47"/>
    </row>
    <row r="28" spans="1:30" s="33" customFormat="1" ht="33" customHeight="1">
      <c r="A28" s="34">
        <v>22</v>
      </c>
      <c r="B28" s="35" t="s">
        <v>66</v>
      </c>
      <c r="C28" s="34">
        <v>0</v>
      </c>
      <c r="D28" s="36">
        <v>0</v>
      </c>
      <c r="E28" s="34">
        <v>0</v>
      </c>
      <c r="F28" s="36"/>
      <c r="G28" s="34">
        <v>0</v>
      </c>
      <c r="H28" s="36"/>
      <c r="I28" s="34">
        <v>20</v>
      </c>
      <c r="J28" s="36"/>
      <c r="K28" s="34"/>
      <c r="L28" s="36">
        <v>19</v>
      </c>
      <c r="M28" s="34">
        <v>17</v>
      </c>
      <c r="N28" s="37">
        <v>12</v>
      </c>
      <c r="O28" s="38">
        <v>16</v>
      </c>
      <c r="P28" s="37">
        <v>12</v>
      </c>
      <c r="Q28" s="38">
        <v>16</v>
      </c>
      <c r="R28" s="37"/>
      <c r="S28" s="39">
        <f>SUM(C28:R28)</f>
        <v>112</v>
      </c>
      <c r="T28" s="40">
        <v>0</v>
      </c>
      <c r="U28" s="41">
        <f>S28-T28</f>
        <v>112</v>
      </c>
      <c r="V28" s="34">
        <v>22</v>
      </c>
      <c r="W28" s="47"/>
    </row>
    <row r="29" spans="1:30" s="33" customFormat="1" ht="33" customHeight="1">
      <c r="A29" s="34">
        <v>23</v>
      </c>
      <c r="B29" s="35" t="s">
        <v>40</v>
      </c>
      <c r="C29" s="53">
        <v>30</v>
      </c>
      <c r="D29" s="36"/>
      <c r="E29" s="34"/>
      <c r="F29" s="36">
        <v>24</v>
      </c>
      <c r="G29" s="34">
        <v>0</v>
      </c>
      <c r="H29" s="36"/>
      <c r="I29" s="34"/>
      <c r="J29" s="36"/>
      <c r="K29" s="34">
        <v>23</v>
      </c>
      <c r="L29" s="36"/>
      <c r="M29" s="34"/>
      <c r="N29" s="37"/>
      <c r="O29" s="38"/>
      <c r="P29" s="66">
        <v>30</v>
      </c>
      <c r="Q29" s="38"/>
      <c r="R29" s="37"/>
      <c r="S29" s="39">
        <f>SUM(C29:R29)</f>
        <v>107</v>
      </c>
      <c r="T29" s="40">
        <v>0</v>
      </c>
      <c r="U29" s="41">
        <f>S29-T29</f>
        <v>107</v>
      </c>
      <c r="V29" s="34">
        <v>23</v>
      </c>
      <c r="W29" s="47"/>
    </row>
    <row r="30" spans="1:30" s="33" customFormat="1" ht="33" customHeight="1">
      <c r="A30" s="34">
        <v>24</v>
      </c>
      <c r="B30" s="35" t="s">
        <v>26</v>
      </c>
      <c r="C30" s="34"/>
      <c r="D30" s="55">
        <v>40</v>
      </c>
      <c r="E30" s="34"/>
      <c r="F30" s="36">
        <v>20</v>
      </c>
      <c r="G30" s="34"/>
      <c r="H30" s="36">
        <v>22</v>
      </c>
      <c r="I30" s="34"/>
      <c r="J30" s="36"/>
      <c r="K30" s="34"/>
      <c r="L30" s="36"/>
      <c r="M30" s="34"/>
      <c r="N30" s="37"/>
      <c r="O30" s="38"/>
      <c r="P30" s="37"/>
      <c r="Q30" s="38">
        <v>9</v>
      </c>
      <c r="R30" s="37"/>
      <c r="S30" s="39">
        <f>SUM(C30:R30)</f>
        <v>91</v>
      </c>
      <c r="T30" s="40">
        <v>0</v>
      </c>
      <c r="U30" s="41">
        <f>S30-T30</f>
        <v>91</v>
      </c>
      <c r="V30" s="34">
        <v>24</v>
      </c>
      <c r="W30" s="47"/>
    </row>
    <row r="31" spans="1:30" s="33" customFormat="1" ht="33" customHeight="1">
      <c r="A31" s="34">
        <v>25</v>
      </c>
      <c r="B31" s="35" t="s">
        <v>70</v>
      </c>
      <c r="C31" s="34"/>
      <c r="D31" s="54">
        <v>35</v>
      </c>
      <c r="E31" s="34">
        <v>0</v>
      </c>
      <c r="F31" s="36">
        <v>0</v>
      </c>
      <c r="G31" s="34">
        <v>23</v>
      </c>
      <c r="H31" s="36">
        <v>11</v>
      </c>
      <c r="I31" s="34"/>
      <c r="J31" s="36">
        <v>15</v>
      </c>
      <c r="K31" s="34"/>
      <c r="L31" s="36"/>
      <c r="M31" s="34"/>
      <c r="N31" s="37"/>
      <c r="O31" s="38"/>
      <c r="P31" s="37"/>
      <c r="Q31" s="38"/>
      <c r="R31" s="37"/>
      <c r="S31" s="39">
        <f>SUM(C31:R31)</f>
        <v>84</v>
      </c>
      <c r="T31" s="40">
        <v>0</v>
      </c>
      <c r="U31" s="41">
        <f>S31-T31</f>
        <v>84</v>
      </c>
      <c r="V31" s="34">
        <v>25</v>
      </c>
      <c r="W31" s="47"/>
    </row>
    <row r="32" spans="1:30" s="33" customFormat="1" ht="33" customHeight="1">
      <c r="A32" s="34">
        <v>26</v>
      </c>
      <c r="B32" s="48" t="s">
        <v>68</v>
      </c>
      <c r="C32" s="34">
        <v>0</v>
      </c>
      <c r="D32" s="36">
        <v>0</v>
      </c>
      <c r="E32" s="34">
        <v>0</v>
      </c>
      <c r="F32" s="36">
        <v>0</v>
      </c>
      <c r="G32" s="34"/>
      <c r="H32" s="36">
        <v>9</v>
      </c>
      <c r="I32" s="34"/>
      <c r="J32" s="36">
        <v>16</v>
      </c>
      <c r="K32" s="34">
        <v>17</v>
      </c>
      <c r="L32" s="36">
        <v>8</v>
      </c>
      <c r="M32" s="34"/>
      <c r="N32" s="37">
        <v>0</v>
      </c>
      <c r="O32" s="38"/>
      <c r="P32" s="37"/>
      <c r="Q32" s="38">
        <v>11</v>
      </c>
      <c r="R32" s="37"/>
      <c r="S32" s="39">
        <f>SUM(C32:R32)</f>
        <v>61</v>
      </c>
      <c r="T32" s="40">
        <v>0</v>
      </c>
      <c r="U32" s="41">
        <f>S32-T32</f>
        <v>61</v>
      </c>
      <c r="V32" s="34">
        <v>26</v>
      </c>
      <c r="W32" s="47"/>
    </row>
    <row r="33" spans="1:24" s="33" customFormat="1" ht="33" customHeight="1">
      <c r="A33" s="34">
        <v>27</v>
      </c>
      <c r="B33" s="48" t="s">
        <v>74</v>
      </c>
      <c r="C33" s="34"/>
      <c r="D33" s="36"/>
      <c r="E33" s="34"/>
      <c r="F33" s="36"/>
      <c r="G33" s="55">
        <v>40</v>
      </c>
      <c r="H33" s="36"/>
      <c r="I33" s="34"/>
      <c r="J33" s="36"/>
      <c r="K33" s="34"/>
      <c r="L33" s="36"/>
      <c r="M33" s="34"/>
      <c r="N33" s="37"/>
      <c r="O33" s="38"/>
      <c r="P33" s="37"/>
      <c r="Q33" s="38"/>
      <c r="R33" s="37"/>
      <c r="S33" s="39">
        <f>SUM(C33:R33)</f>
        <v>40</v>
      </c>
      <c r="T33" s="40">
        <v>0</v>
      </c>
      <c r="U33" s="41">
        <f>S33-T33</f>
        <v>40</v>
      </c>
      <c r="V33" s="34">
        <v>27</v>
      </c>
      <c r="W33" s="47"/>
    </row>
    <row r="34" spans="1:24" s="33" customFormat="1" ht="33" customHeight="1">
      <c r="A34" s="34">
        <v>28</v>
      </c>
      <c r="B34" s="48" t="s">
        <v>77</v>
      </c>
      <c r="C34" s="34"/>
      <c r="D34" s="36"/>
      <c r="E34" s="34"/>
      <c r="F34" s="36"/>
      <c r="G34" s="34"/>
      <c r="H34" s="36"/>
      <c r="I34" s="34"/>
      <c r="J34" s="36"/>
      <c r="K34" s="34"/>
      <c r="L34" s="55">
        <v>40</v>
      </c>
      <c r="M34" s="34"/>
      <c r="N34" s="37"/>
      <c r="O34" s="38"/>
      <c r="P34" s="37"/>
      <c r="Q34" s="38"/>
      <c r="R34" s="37"/>
      <c r="S34" s="49">
        <f>SUM(C34:R34)</f>
        <v>40</v>
      </c>
      <c r="T34" s="40">
        <v>0</v>
      </c>
      <c r="U34" s="41">
        <f>S34-T34</f>
        <v>40</v>
      </c>
      <c r="V34" s="34">
        <v>28</v>
      </c>
      <c r="W34" s="47"/>
    </row>
    <row r="35" spans="1:24" s="33" customFormat="1" ht="33" customHeight="1">
      <c r="A35" s="34">
        <v>29</v>
      </c>
      <c r="B35" s="48" t="s">
        <v>73</v>
      </c>
      <c r="C35" s="34"/>
      <c r="D35" s="36">
        <v>0</v>
      </c>
      <c r="E35" s="34"/>
      <c r="F35" s="36"/>
      <c r="G35" s="34"/>
      <c r="H35" s="36"/>
      <c r="I35" s="34"/>
      <c r="J35" s="36"/>
      <c r="K35" s="34">
        <v>17</v>
      </c>
      <c r="L35" s="36"/>
      <c r="M35" s="34"/>
      <c r="N35" s="37"/>
      <c r="O35" s="38"/>
      <c r="P35" s="37"/>
      <c r="Q35" s="38">
        <v>18</v>
      </c>
      <c r="R35" s="37"/>
      <c r="S35" s="49">
        <f>SUM(C35:R35)</f>
        <v>35</v>
      </c>
      <c r="T35" s="40">
        <v>0</v>
      </c>
      <c r="U35" s="41">
        <f>S35-T35</f>
        <v>35</v>
      </c>
      <c r="V35" s="34">
        <v>29</v>
      </c>
      <c r="W35" s="47"/>
    </row>
    <row r="36" spans="1:24" s="33" customFormat="1" ht="33" customHeight="1">
      <c r="A36" s="34">
        <v>30</v>
      </c>
      <c r="B36" s="35" t="s">
        <v>11</v>
      </c>
      <c r="C36" s="34">
        <v>0</v>
      </c>
      <c r="D36" s="36">
        <v>0</v>
      </c>
      <c r="E36" s="34"/>
      <c r="F36" s="36"/>
      <c r="G36" s="34">
        <v>0</v>
      </c>
      <c r="H36" s="36"/>
      <c r="I36" s="34"/>
      <c r="J36" s="36">
        <v>0</v>
      </c>
      <c r="K36" s="34"/>
      <c r="L36" s="36">
        <v>12</v>
      </c>
      <c r="M36" s="34"/>
      <c r="N36" s="37"/>
      <c r="O36" s="38"/>
      <c r="P36" s="37">
        <v>13</v>
      </c>
      <c r="Q36" s="38"/>
      <c r="R36" s="37"/>
      <c r="S36" s="39">
        <f>SUM(C36:R36)</f>
        <v>25</v>
      </c>
      <c r="T36" s="40">
        <v>0</v>
      </c>
      <c r="U36" s="41">
        <f>S36-T36</f>
        <v>25</v>
      </c>
      <c r="V36" s="34">
        <v>30</v>
      </c>
      <c r="W36" s="47"/>
    </row>
    <row r="37" spans="1:24" s="33" customFormat="1" ht="33" customHeight="1">
      <c r="A37" s="34">
        <v>31</v>
      </c>
      <c r="B37" s="35" t="s">
        <v>36</v>
      </c>
      <c r="C37" s="34">
        <v>0</v>
      </c>
      <c r="D37" s="36"/>
      <c r="E37" s="34"/>
      <c r="F37" s="36"/>
      <c r="G37" s="34"/>
      <c r="H37" s="36"/>
      <c r="I37" s="34"/>
      <c r="J37" s="36"/>
      <c r="K37" s="34"/>
      <c r="L37" s="36"/>
      <c r="M37" s="34"/>
      <c r="N37" s="37"/>
      <c r="O37" s="38">
        <v>22</v>
      </c>
      <c r="P37" s="37"/>
      <c r="Q37" s="38"/>
      <c r="R37" s="37"/>
      <c r="S37" s="39">
        <f>SUM(C37:R37)</f>
        <v>22</v>
      </c>
      <c r="T37" s="40">
        <v>0</v>
      </c>
      <c r="U37" s="41">
        <f>S37-T37</f>
        <v>22</v>
      </c>
      <c r="V37" s="34">
        <v>31</v>
      </c>
      <c r="W37" s="47"/>
    </row>
    <row r="38" spans="1:24" s="33" customFormat="1" ht="33" customHeight="1">
      <c r="A38" s="34">
        <v>32</v>
      </c>
      <c r="B38" s="48" t="s">
        <v>72</v>
      </c>
      <c r="C38" s="34"/>
      <c r="D38" s="36"/>
      <c r="E38" s="34">
        <v>0</v>
      </c>
      <c r="F38" s="36"/>
      <c r="G38" s="34"/>
      <c r="H38" s="36"/>
      <c r="I38" s="34"/>
      <c r="J38" s="36"/>
      <c r="K38" s="34"/>
      <c r="L38" s="36"/>
      <c r="M38" s="34">
        <v>21</v>
      </c>
      <c r="N38" s="37"/>
      <c r="O38" s="38"/>
      <c r="P38" s="37"/>
      <c r="Q38" s="38"/>
      <c r="R38" s="37"/>
      <c r="S38" s="39">
        <f>SUM(C38:R38)</f>
        <v>21</v>
      </c>
      <c r="T38" s="40">
        <v>0</v>
      </c>
      <c r="U38" s="41">
        <f>S38-T38</f>
        <v>21</v>
      </c>
      <c r="V38" s="34">
        <v>32</v>
      </c>
      <c r="W38" s="47"/>
    </row>
    <row r="39" spans="1:24" s="33" customFormat="1" ht="33" customHeight="1">
      <c r="A39" s="34">
        <v>33</v>
      </c>
      <c r="B39" s="48" t="s">
        <v>16</v>
      </c>
      <c r="C39" s="34"/>
      <c r="D39" s="36"/>
      <c r="E39" s="34">
        <v>0</v>
      </c>
      <c r="F39" s="36"/>
      <c r="G39" s="34"/>
      <c r="H39" s="36"/>
      <c r="I39" s="34"/>
      <c r="J39" s="36"/>
      <c r="K39" s="34"/>
      <c r="L39" s="36"/>
      <c r="M39" s="34">
        <v>17</v>
      </c>
      <c r="N39" s="37"/>
      <c r="O39" s="38"/>
      <c r="P39" s="37"/>
      <c r="Q39" s="38"/>
      <c r="R39" s="37"/>
      <c r="S39" s="39">
        <f>SUM(C39:R39)</f>
        <v>17</v>
      </c>
      <c r="T39" s="40">
        <v>0</v>
      </c>
      <c r="U39" s="41">
        <f>S39-T39</f>
        <v>17</v>
      </c>
      <c r="V39" s="34">
        <v>33</v>
      </c>
      <c r="W39" s="47"/>
    </row>
    <row r="40" spans="1:24" s="33" customFormat="1" ht="33" customHeight="1">
      <c r="A40" s="34">
        <v>34</v>
      </c>
      <c r="B40" s="48" t="s">
        <v>44</v>
      </c>
      <c r="C40" s="34"/>
      <c r="D40" s="36"/>
      <c r="E40" s="34">
        <v>0</v>
      </c>
      <c r="F40" s="36"/>
      <c r="G40" s="34"/>
      <c r="H40" s="36"/>
      <c r="I40" s="34"/>
      <c r="J40" s="36"/>
      <c r="K40" s="34"/>
      <c r="L40" s="36">
        <v>16</v>
      </c>
      <c r="M40" s="34"/>
      <c r="N40" s="37"/>
      <c r="O40" s="38"/>
      <c r="P40" s="37"/>
      <c r="Q40" s="38"/>
      <c r="R40" s="37"/>
      <c r="S40" s="49">
        <f>SUM(C40:R40)</f>
        <v>16</v>
      </c>
      <c r="T40" s="40">
        <v>0</v>
      </c>
      <c r="U40" s="41">
        <f>S40-T40</f>
        <v>16</v>
      </c>
      <c r="V40" s="34">
        <v>34</v>
      </c>
      <c r="W40" s="47"/>
    </row>
    <row r="41" spans="1:24" s="33" customFormat="1" ht="33" customHeight="1">
      <c r="A41" s="34">
        <v>35</v>
      </c>
      <c r="B41" s="48" t="s">
        <v>82</v>
      </c>
      <c r="C41" s="34"/>
      <c r="D41" s="36"/>
      <c r="E41" s="34"/>
      <c r="F41" s="36"/>
      <c r="G41" s="34"/>
      <c r="H41" s="36"/>
      <c r="I41" s="34"/>
      <c r="J41" s="36"/>
      <c r="K41" s="34"/>
      <c r="L41" s="36"/>
      <c r="M41" s="34"/>
      <c r="N41" s="37"/>
      <c r="O41" s="38"/>
      <c r="P41" s="37"/>
      <c r="Q41" s="38">
        <v>12</v>
      </c>
      <c r="R41" s="37"/>
      <c r="S41" s="49">
        <f>SUM(C41:R41)</f>
        <v>12</v>
      </c>
      <c r="T41" s="40">
        <v>1</v>
      </c>
      <c r="U41" s="41">
        <f>S41-T41</f>
        <v>11</v>
      </c>
      <c r="V41" s="34">
        <v>35</v>
      </c>
      <c r="W41" s="47"/>
    </row>
    <row r="42" spans="1:24" s="33" customFormat="1" ht="33" customHeight="1">
      <c r="A42" s="34">
        <v>36</v>
      </c>
      <c r="B42" s="48" t="s">
        <v>81</v>
      </c>
      <c r="C42" s="34"/>
      <c r="D42" s="36"/>
      <c r="E42" s="34"/>
      <c r="F42" s="36"/>
      <c r="G42" s="34"/>
      <c r="H42" s="36"/>
      <c r="I42" s="34"/>
      <c r="J42" s="36"/>
      <c r="K42" s="34"/>
      <c r="L42" s="36"/>
      <c r="M42" s="34"/>
      <c r="N42" s="37"/>
      <c r="O42" s="38"/>
      <c r="P42" s="37"/>
      <c r="Q42" s="38">
        <v>13</v>
      </c>
      <c r="R42" s="37"/>
      <c r="S42" s="49">
        <f>SUM(C42:R42)</f>
        <v>13</v>
      </c>
      <c r="T42" s="40">
        <v>2</v>
      </c>
      <c r="U42" s="41">
        <f>S42-T42</f>
        <v>11</v>
      </c>
      <c r="V42" s="34">
        <v>36</v>
      </c>
      <c r="W42" s="47"/>
    </row>
    <row r="43" spans="1:24" s="33" customFormat="1" ht="33" customHeight="1">
      <c r="A43" s="34">
        <v>37</v>
      </c>
      <c r="B43" s="48" t="s">
        <v>71</v>
      </c>
      <c r="C43" s="34"/>
      <c r="D43" s="36">
        <v>0</v>
      </c>
      <c r="E43" s="34">
        <v>0</v>
      </c>
      <c r="F43" s="36"/>
      <c r="G43" s="34"/>
      <c r="H43" s="36"/>
      <c r="I43" s="34"/>
      <c r="J43" s="36"/>
      <c r="K43" s="34"/>
      <c r="L43" s="36"/>
      <c r="M43" s="34"/>
      <c r="N43" s="37"/>
      <c r="O43" s="38"/>
      <c r="P43" s="37"/>
      <c r="Q43" s="38"/>
      <c r="R43" s="37"/>
      <c r="S43" s="49">
        <f>SUM(C43:R43)</f>
        <v>0</v>
      </c>
      <c r="T43" s="40">
        <v>0</v>
      </c>
      <c r="U43" s="41">
        <f>S43-T43</f>
        <v>0</v>
      </c>
      <c r="V43" s="34">
        <v>37</v>
      </c>
      <c r="W43" s="47"/>
    </row>
    <row r="44" spans="1:24" s="33" customFormat="1" ht="33" customHeight="1">
      <c r="A44" s="34">
        <v>38</v>
      </c>
      <c r="B44" s="48" t="s">
        <v>15</v>
      </c>
      <c r="C44" s="34"/>
      <c r="D44" s="36"/>
      <c r="E44" s="34"/>
      <c r="F44" s="36"/>
      <c r="G44" s="34">
        <v>0</v>
      </c>
      <c r="H44" s="36"/>
      <c r="I44" s="34"/>
      <c r="J44" s="36"/>
      <c r="K44" s="34"/>
      <c r="L44" s="36"/>
      <c r="M44" s="34"/>
      <c r="N44" s="37"/>
      <c r="O44" s="38"/>
      <c r="P44" s="37"/>
      <c r="Q44" s="38"/>
      <c r="R44" s="37"/>
      <c r="S44" s="49">
        <f>SUM(C44:R44)</f>
        <v>0</v>
      </c>
      <c r="T44" s="40">
        <v>0</v>
      </c>
      <c r="U44" s="41">
        <f>S44-T44</f>
        <v>0</v>
      </c>
      <c r="V44" s="34">
        <v>38</v>
      </c>
      <c r="W44" s="47"/>
    </row>
    <row r="45" spans="1:24" s="33" customFormat="1" ht="33" customHeight="1">
      <c r="A45" s="34">
        <v>39</v>
      </c>
      <c r="B45" s="48" t="s">
        <v>76</v>
      </c>
      <c r="C45" s="34"/>
      <c r="D45" s="36"/>
      <c r="E45" s="34"/>
      <c r="F45" s="36"/>
      <c r="G45" s="34"/>
      <c r="H45" s="36"/>
      <c r="I45" s="34"/>
      <c r="J45" s="36"/>
      <c r="K45" s="34"/>
      <c r="L45" s="36">
        <v>0</v>
      </c>
      <c r="M45" s="34"/>
      <c r="N45" s="37"/>
      <c r="O45" s="38"/>
      <c r="P45" s="37"/>
      <c r="Q45" s="38"/>
      <c r="R45" s="37"/>
      <c r="S45" s="49">
        <f>SUM(C45:R45)</f>
        <v>0</v>
      </c>
      <c r="T45" s="40">
        <v>0</v>
      </c>
      <c r="U45" s="41">
        <f>S45-T45</f>
        <v>0</v>
      </c>
      <c r="V45" s="34">
        <v>39</v>
      </c>
      <c r="W45" s="47"/>
    </row>
    <row r="46" spans="1:24" s="33" customFormat="1" ht="33" customHeight="1">
      <c r="A46" s="34">
        <v>40</v>
      </c>
      <c r="B46" s="48" t="s">
        <v>23</v>
      </c>
      <c r="C46" s="34"/>
      <c r="D46" s="36"/>
      <c r="E46" s="34"/>
      <c r="F46" s="36"/>
      <c r="G46" s="34"/>
      <c r="H46" s="36"/>
      <c r="I46" s="34"/>
      <c r="J46" s="36"/>
      <c r="K46" s="34"/>
      <c r="L46" s="36"/>
      <c r="M46" s="34"/>
      <c r="N46" s="37">
        <v>0</v>
      </c>
      <c r="O46" s="38"/>
      <c r="P46" s="37"/>
      <c r="Q46" s="38"/>
      <c r="R46" s="37"/>
      <c r="S46" s="49">
        <f>SUM(C46:R46)</f>
        <v>0</v>
      </c>
      <c r="T46" s="40">
        <v>0</v>
      </c>
      <c r="U46" s="41">
        <f>S46-T46</f>
        <v>0</v>
      </c>
      <c r="V46" s="34">
        <v>40</v>
      </c>
      <c r="W46" s="47"/>
    </row>
    <row r="47" spans="1:24" s="33" customFormat="1" ht="33" customHeight="1">
      <c r="A47" s="34">
        <v>41</v>
      </c>
      <c r="B47" s="48" t="s">
        <v>43</v>
      </c>
      <c r="C47" s="34">
        <v>0</v>
      </c>
      <c r="D47" s="36">
        <v>0</v>
      </c>
      <c r="E47" s="34"/>
      <c r="F47" s="36"/>
      <c r="G47" s="34"/>
      <c r="H47" s="36"/>
      <c r="I47" s="34"/>
      <c r="J47" s="36"/>
      <c r="K47" s="34"/>
      <c r="L47" s="36"/>
      <c r="M47" s="34"/>
      <c r="N47" s="37"/>
      <c r="O47" s="38"/>
      <c r="P47" s="37"/>
      <c r="Q47" s="38"/>
      <c r="R47" s="37"/>
      <c r="S47" s="49">
        <f>SUM(C47:R47)</f>
        <v>0</v>
      </c>
      <c r="T47" s="40">
        <v>0</v>
      </c>
      <c r="U47" s="41">
        <f>S47-T47</f>
        <v>0</v>
      </c>
      <c r="V47" s="34">
        <v>41</v>
      </c>
      <c r="W47" s="47"/>
    </row>
    <row r="48" spans="1:24">
      <c r="A48" t="s">
        <v>25</v>
      </c>
      <c r="G48" s="6"/>
      <c r="N48" s="7"/>
      <c r="S48" s="9"/>
      <c r="T48" s="10"/>
      <c r="U48" s="6"/>
      <c r="V48" t="s">
        <v>25</v>
      </c>
      <c r="W48" s="5"/>
      <c r="X48"/>
    </row>
    <row r="49" spans="2:24" s="50" customFormat="1" ht="24.75" customHeight="1">
      <c r="B49" s="51" t="s">
        <v>27</v>
      </c>
      <c r="C49" s="51">
        <f t="shared" ref="C49:R49" si="0">COUNTA(C7:C47)</f>
        <v>23</v>
      </c>
      <c r="D49" s="51">
        <f t="shared" si="0"/>
        <v>27</v>
      </c>
      <c r="E49" s="51">
        <f t="shared" si="0"/>
        <v>24</v>
      </c>
      <c r="F49" s="51">
        <f t="shared" si="0"/>
        <v>20</v>
      </c>
      <c r="G49" s="51">
        <f t="shared" si="0"/>
        <v>23</v>
      </c>
      <c r="H49" s="51">
        <f t="shared" si="0"/>
        <v>21</v>
      </c>
      <c r="I49" s="51">
        <f t="shared" si="0"/>
        <v>15</v>
      </c>
      <c r="J49" s="51">
        <f t="shared" si="0"/>
        <v>21</v>
      </c>
      <c r="K49" s="51">
        <f t="shared" si="0"/>
        <v>17</v>
      </c>
      <c r="L49" s="51">
        <f t="shared" si="0"/>
        <v>25</v>
      </c>
      <c r="M49" s="51">
        <f t="shared" si="0"/>
        <v>19</v>
      </c>
      <c r="N49" s="51">
        <f t="shared" si="0"/>
        <v>20</v>
      </c>
      <c r="O49" s="51">
        <f t="shared" si="0"/>
        <v>17</v>
      </c>
      <c r="P49" s="51">
        <f t="shared" si="0"/>
        <v>23</v>
      </c>
      <c r="Q49" s="51">
        <f t="shared" si="0"/>
        <v>23</v>
      </c>
      <c r="R49" s="51">
        <f t="shared" si="0"/>
        <v>0</v>
      </c>
      <c r="S49" s="83" t="s">
        <v>41</v>
      </c>
      <c r="T49" s="83"/>
      <c r="U49" s="51">
        <f>SUM(C49:R49)</f>
        <v>318</v>
      </c>
      <c r="W49" s="52"/>
    </row>
    <row r="50" spans="2:24">
      <c r="G50" s="6"/>
      <c r="M50" s="7"/>
      <c r="N50" s="7"/>
      <c r="R50" s="18"/>
      <c r="S50" s="10"/>
      <c r="T50" s="6"/>
      <c r="U50"/>
      <c r="V50" s="5"/>
      <c r="X50"/>
    </row>
    <row r="51" spans="2:24">
      <c r="G51" s="6"/>
      <c r="N51" s="7"/>
      <c r="S51" s="9"/>
      <c r="T51" s="10"/>
      <c r="U51" s="6"/>
      <c r="V51"/>
      <c r="W51" s="5"/>
      <c r="X51"/>
    </row>
  </sheetData>
  <sortState ref="B7:U47">
    <sortCondition descending="1" ref="U7:U47"/>
  </sortState>
  <mergeCells count="2">
    <mergeCell ref="A2:W2"/>
    <mergeCell ref="S49:T49"/>
  </mergeCells>
  <printOptions horizontalCentered="1"/>
  <pageMargins left="0.39370078740157483" right="0.19685039370078741" top="0.59055118110236227" bottom="0" header="0.31496062992125984" footer="0.31496062992125984"/>
  <pageSetup paperSize="9" scale="5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0:E12"/>
  <sheetViews>
    <sheetView topLeftCell="A4" workbookViewId="0">
      <selection activeCell="K13" sqref="K13"/>
    </sheetView>
  </sheetViews>
  <sheetFormatPr defaultRowHeight="14.5"/>
  <sheetData>
    <row r="10" spans="2:5">
      <c r="B10" t="s">
        <v>30</v>
      </c>
      <c r="C10" t="s">
        <v>31</v>
      </c>
      <c r="E10">
        <v>2.2999999999999998</v>
      </c>
    </row>
    <row r="11" spans="2:5">
      <c r="B11" t="s">
        <v>32</v>
      </c>
    </row>
    <row r="12" spans="2:5">
      <c r="B12" t="s">
        <v>33</v>
      </c>
      <c r="C12" t="s">
        <v>34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9:J10"/>
  <sheetViews>
    <sheetView workbookViewId="0">
      <selection activeCell="M15" sqref="M15"/>
    </sheetView>
  </sheetViews>
  <sheetFormatPr defaultRowHeight="14.5"/>
  <cols>
    <col min="1" max="1" width="3.26953125" customWidth="1"/>
    <col min="3" max="3" width="6.54296875" style="1" customWidth="1"/>
    <col min="4" max="6" width="9.1796875" style="4"/>
    <col min="7" max="7" width="4.453125" customWidth="1"/>
  </cols>
  <sheetData>
    <row r="9" spans="2:10">
      <c r="B9" t="s">
        <v>45</v>
      </c>
      <c r="E9" s="5" t="s">
        <v>46</v>
      </c>
      <c r="H9" s="84" t="s">
        <v>46</v>
      </c>
      <c r="I9" s="84"/>
      <c r="J9" s="84"/>
    </row>
    <row r="10" spans="2:10">
      <c r="B10">
        <v>2024</v>
      </c>
      <c r="E10" s="5" t="s">
        <v>47</v>
      </c>
      <c r="H10" t="s">
        <v>48</v>
      </c>
    </row>
  </sheetData>
  <sortState ref="C5:F25">
    <sortCondition descending="1" ref="F5:F25"/>
  </sortState>
  <mergeCells count="1">
    <mergeCell ref="H9:J9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2025-05-13T15:23:22Z</cp:lastPrinted>
  <dcterms:created xsi:type="dcterms:W3CDTF">2022-05-30T16:48:00Z</dcterms:created>
  <dcterms:modified xsi:type="dcterms:W3CDTF">2025-10-13T21:06:33Z</dcterms:modified>
</cp:coreProperties>
</file>