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Sheet1!$B$1:$U$52</definedName>
  </definedNames>
  <calcPr calcId="124519"/>
</workbook>
</file>

<file path=xl/calcChain.xml><?xml version="1.0" encoding="utf-8"?>
<calcChain xmlns="http://schemas.openxmlformats.org/spreadsheetml/2006/main">
  <c r="Q20" i="1"/>
  <c r="R20"/>
  <c r="O52"/>
  <c r="Q10"/>
  <c r="R10"/>
  <c r="Q12"/>
  <c r="R12"/>
  <c r="Q13"/>
  <c r="R13"/>
  <c r="Q14"/>
  <c r="R14"/>
  <c r="Q17"/>
  <c r="R17"/>
  <c r="Q18"/>
  <c r="R18"/>
  <c r="Q15"/>
  <c r="R15"/>
  <c r="Q19"/>
  <c r="R19"/>
  <c r="Q25"/>
  <c r="R25"/>
  <c r="Q24"/>
  <c r="R24"/>
  <c r="Q26"/>
  <c r="R26"/>
  <c r="Q27"/>
  <c r="R27"/>
  <c r="Q28"/>
  <c r="R28"/>
  <c r="S28" s="1"/>
  <c r="Q29"/>
  <c r="S29" s="1"/>
  <c r="R29"/>
  <c r="Q30"/>
  <c r="R30"/>
  <c r="Q31"/>
  <c r="R31"/>
  <c r="Q32"/>
  <c r="R32"/>
  <c r="Q33"/>
  <c r="R33"/>
  <c r="Q34"/>
  <c r="R34"/>
  <c r="Q11"/>
  <c r="R11"/>
  <c r="Q21"/>
  <c r="R21"/>
  <c r="Q22"/>
  <c r="R22"/>
  <c r="Q35"/>
  <c r="R35"/>
  <c r="Q36"/>
  <c r="R36"/>
  <c r="Q16"/>
  <c r="R1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23"/>
  <c r="R23"/>
  <c r="Q47"/>
  <c r="R47"/>
  <c r="Q48"/>
  <c r="R48"/>
  <c r="R50"/>
  <c r="R9"/>
  <c r="Q9"/>
  <c r="S27" l="1"/>
  <c r="S43"/>
  <c r="S39"/>
  <c r="S41"/>
  <c r="S20"/>
  <c r="S40"/>
  <c r="S38"/>
  <c r="S16"/>
  <c r="S35"/>
  <c r="S33"/>
  <c r="S24"/>
  <c r="S18"/>
  <c r="S13"/>
  <c r="S23"/>
  <c r="S17"/>
  <c r="S32"/>
  <c r="S31"/>
  <c r="S9"/>
  <c r="S42"/>
  <c r="S48"/>
  <c r="S10"/>
  <c r="S36"/>
  <c r="S47"/>
  <c r="S12"/>
  <c r="S14"/>
  <c r="S44"/>
  <c r="S37"/>
  <c r="S25"/>
  <c r="S21"/>
  <c r="S34"/>
  <c r="S46"/>
  <c r="S45"/>
  <c r="S19"/>
  <c r="S22"/>
  <c r="S15"/>
  <c r="S11"/>
  <c r="S30"/>
  <c r="E49"/>
  <c r="F49"/>
  <c r="G49"/>
  <c r="H49"/>
  <c r="I49"/>
  <c r="J49"/>
  <c r="K49"/>
  <c r="L49"/>
  <c r="M49"/>
  <c r="P49"/>
  <c r="D49"/>
  <c r="C49"/>
  <c r="E52"/>
  <c r="G52"/>
  <c r="I52"/>
  <c r="K52"/>
  <c r="M52"/>
  <c r="C52"/>
  <c r="Q49" l="1"/>
  <c r="R49"/>
  <c r="O50" s="1"/>
  <c r="S26"/>
  <c r="E50"/>
  <c r="M50"/>
  <c r="K50"/>
  <c r="I50"/>
  <c r="G50"/>
  <c r="C50"/>
  <c r="Q50" l="1"/>
  <c r="S50" s="1"/>
  <c r="S49"/>
</calcChain>
</file>

<file path=xl/sharedStrings.xml><?xml version="1.0" encoding="utf-8"?>
<sst xmlns="http://schemas.openxmlformats.org/spreadsheetml/2006/main" count="75" uniqueCount="60">
  <si>
    <t>Name</t>
  </si>
  <si>
    <t>Bernie Ackland</t>
  </si>
  <si>
    <t>Paul Wyatt</t>
  </si>
  <si>
    <t>Gary House</t>
  </si>
  <si>
    <t>Andrew Privette</t>
  </si>
  <si>
    <t>Mike Richens</t>
  </si>
  <si>
    <t>Terry Leney</t>
  </si>
  <si>
    <t>Richard Fripp</t>
  </si>
  <si>
    <t>Scott Cousins</t>
  </si>
  <si>
    <t>Pete Barrrett</t>
  </si>
  <si>
    <t>Joseph Shenton</t>
  </si>
  <si>
    <t>Roy Worth</t>
  </si>
  <si>
    <t>Nick Case</t>
  </si>
  <si>
    <t>No fished</t>
  </si>
  <si>
    <t>Shane Fuoco</t>
  </si>
  <si>
    <t>TOTAL</t>
  </si>
  <si>
    <t>Ibs</t>
  </si>
  <si>
    <t>oz</t>
  </si>
  <si>
    <t>3rd</t>
  </si>
  <si>
    <t>Steve McCabe</t>
  </si>
  <si>
    <t>Steve Ford</t>
  </si>
  <si>
    <t>Rob Dolman</t>
  </si>
  <si>
    <t>Phil Jenkins</t>
  </si>
  <si>
    <t>Paul Giles</t>
  </si>
  <si>
    <t>Paul Bishop</t>
  </si>
  <si>
    <t>Kev Breaker</t>
  </si>
  <si>
    <t>Joe Fuoco</t>
  </si>
  <si>
    <t>Jim Hayle</t>
  </si>
  <si>
    <t>Geoff Smalley</t>
  </si>
  <si>
    <t>Gary Critchell</t>
  </si>
  <si>
    <t>Dean Hodder</t>
  </si>
  <si>
    <t>Dave Greenham</t>
  </si>
  <si>
    <t>Chris Ball</t>
  </si>
  <si>
    <t>Bob Hocking</t>
  </si>
  <si>
    <t>Andy Brine</t>
  </si>
  <si>
    <t>Andy Bown</t>
  </si>
  <si>
    <t>Barry Hampshire</t>
  </si>
  <si>
    <t>1st</t>
  </si>
  <si>
    <t>2nd</t>
  </si>
  <si>
    <t>Alex Murray</t>
  </si>
  <si>
    <t>Nigel Garrett</t>
  </si>
  <si>
    <t>John McNivem</t>
  </si>
  <si>
    <t>Tony Woods</t>
  </si>
  <si>
    <t>Dean Browncey</t>
  </si>
  <si>
    <t>John Scammell</t>
  </si>
  <si>
    <t>Richard Woodsford</t>
  </si>
  <si>
    <t>John Burrows</t>
  </si>
  <si>
    <t>Newton Park</t>
  </si>
  <si>
    <t>March 2nd</t>
  </si>
  <si>
    <t>May         30th</t>
  </si>
  <si>
    <t xml:space="preserve">Lake Evening </t>
  </si>
  <si>
    <t>Aug       8th</t>
  </si>
  <si>
    <t>Nov        9th</t>
  </si>
  <si>
    <t>Nov      23rd</t>
  </si>
  <si>
    <t>Dec      7th</t>
  </si>
  <si>
    <t>Xmas match</t>
  </si>
  <si>
    <t>Feb     18th</t>
  </si>
  <si>
    <t>lbs</t>
  </si>
  <si>
    <t>2025 YSAA Sherborne Lake Matches  - Non-Points Competitions</t>
  </si>
  <si>
    <t>Nigel Alford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</si>
</sst>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6" xfId="0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/>
    <xf numFmtId="0" fontId="3" fillId="0" borderId="0" xfId="0" applyFont="1" applyAlignment="1"/>
    <xf numFmtId="0" fontId="3" fillId="6" borderId="0" xfId="0" applyFont="1" applyFill="1" applyAlignment="1"/>
    <xf numFmtId="0" fontId="3" fillId="4" borderId="0" xfId="0" applyFont="1" applyFill="1" applyAlignment="1"/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1" fillId="3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1" xfId="0" applyBorder="1"/>
    <xf numFmtId="0" fontId="0" fillId="0" borderId="12" xfId="0" applyBorder="1"/>
    <xf numFmtId="164" fontId="3" fillId="3" borderId="16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7" fillId="3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  <color rgb="FFFF9900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4"/>
  <sheetViews>
    <sheetView tabSelected="1" zoomScale="67" zoomScaleNormal="67" workbookViewId="0">
      <selection activeCell="Z10" sqref="Z10"/>
    </sheetView>
  </sheetViews>
  <sheetFormatPr defaultRowHeight="15"/>
  <cols>
    <col min="1" max="1" width="9.140625" customWidth="1"/>
    <col min="2" max="2" width="23.42578125" style="1" customWidth="1"/>
    <col min="3" max="6" width="6.7109375" customWidth="1"/>
    <col min="7" max="10" width="6.7109375" style="4" customWidth="1"/>
    <col min="11" max="12" width="6.7109375" customWidth="1"/>
    <col min="13" max="16" width="6.7109375" style="10" customWidth="1"/>
    <col min="17" max="18" width="10.140625" style="10" hidden="1" customWidth="1"/>
    <col min="19" max="20" width="12.42578125" style="28" customWidth="1"/>
    <col min="21" max="21" width="13.7109375" style="31" customWidth="1"/>
    <col min="22" max="22" width="3.140625" style="4" customWidth="1"/>
    <col min="23" max="23" width="9.140625" hidden="1" customWidth="1"/>
  </cols>
  <sheetData>
    <row r="1" spans="1:26" ht="30.75" customHeight="1"/>
    <row r="2" spans="1:26" s="2" customFormat="1" ht="31.5">
      <c r="B2" s="65" t="s">
        <v>58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54"/>
      <c r="U2" s="54"/>
      <c r="V2" s="16"/>
    </row>
    <row r="3" spans="1:26" s="2" customFormat="1" ht="20.25" customHeight="1">
      <c r="F3" s="19"/>
      <c r="G3" s="44"/>
      <c r="H3" s="45" t="s">
        <v>37</v>
      </c>
      <c r="I3" s="46"/>
      <c r="J3" s="45" t="s">
        <v>38</v>
      </c>
      <c r="K3" s="47"/>
      <c r="L3" s="45" t="s">
        <v>18</v>
      </c>
      <c r="M3" s="24"/>
      <c r="N3" s="24"/>
      <c r="O3" s="24"/>
      <c r="P3" s="24"/>
      <c r="Q3" s="24"/>
      <c r="R3" s="24"/>
      <c r="S3" s="24"/>
      <c r="T3" s="24"/>
      <c r="U3" s="24"/>
      <c r="V3" s="24"/>
      <c r="W3" s="26"/>
      <c r="X3" s="26"/>
      <c r="Y3" s="29"/>
      <c r="Z3" s="16"/>
    </row>
    <row r="4" spans="1:26" s="2" customFormat="1" ht="20.25" customHeight="1">
      <c r="L4" s="24"/>
      <c r="M4" s="24"/>
      <c r="N4" s="24"/>
      <c r="O4" s="24"/>
      <c r="P4" s="24"/>
      <c r="Q4" s="24"/>
      <c r="R4" s="24"/>
      <c r="S4" s="24"/>
      <c r="T4" s="24"/>
      <c r="U4" s="26"/>
      <c r="V4" s="26"/>
      <c r="W4" s="29"/>
      <c r="X4" s="16"/>
    </row>
    <row r="5" spans="1:26" s="21" customFormat="1" ht="48" customHeight="1">
      <c r="C5" s="58" t="s">
        <v>47</v>
      </c>
      <c r="D5" s="58"/>
      <c r="E5" s="58" t="s">
        <v>47</v>
      </c>
      <c r="F5" s="58"/>
      <c r="G5" s="82" t="s">
        <v>50</v>
      </c>
      <c r="H5" s="82"/>
      <c r="I5" s="82" t="s">
        <v>50</v>
      </c>
      <c r="J5" s="82"/>
      <c r="K5" s="58" t="s">
        <v>47</v>
      </c>
      <c r="L5" s="58"/>
      <c r="M5" s="58" t="s">
        <v>47</v>
      </c>
      <c r="N5" s="58"/>
      <c r="O5" s="58" t="s">
        <v>55</v>
      </c>
      <c r="P5" s="58"/>
      <c r="Q5" s="27"/>
      <c r="R5" s="27"/>
      <c r="S5" s="30"/>
    </row>
    <row r="6" spans="1:26" s="23" customFormat="1" ht="22.5" customHeight="1">
      <c r="B6" s="79" t="s">
        <v>0</v>
      </c>
      <c r="C6" s="66" t="s">
        <v>56</v>
      </c>
      <c r="D6" s="67"/>
      <c r="E6" s="66" t="s">
        <v>48</v>
      </c>
      <c r="F6" s="73"/>
      <c r="G6" s="66" t="s">
        <v>49</v>
      </c>
      <c r="H6" s="73"/>
      <c r="I6" s="66" t="s">
        <v>51</v>
      </c>
      <c r="J6" s="67"/>
      <c r="K6" s="66" t="s">
        <v>52</v>
      </c>
      <c r="L6" s="67"/>
      <c r="M6" s="66" t="s">
        <v>53</v>
      </c>
      <c r="N6" s="70"/>
      <c r="O6" s="72" t="s">
        <v>54</v>
      </c>
      <c r="P6" s="72"/>
      <c r="Q6" s="52"/>
      <c r="R6" s="52"/>
      <c r="S6" s="76" t="s">
        <v>15</v>
      </c>
      <c r="T6" s="15"/>
    </row>
    <row r="7" spans="1:26" s="5" customFormat="1" ht="13.5" customHeight="1">
      <c r="B7" s="80"/>
      <c r="C7" s="68"/>
      <c r="D7" s="69"/>
      <c r="E7" s="74"/>
      <c r="F7" s="75"/>
      <c r="G7" s="74"/>
      <c r="H7" s="75"/>
      <c r="I7" s="68"/>
      <c r="J7" s="69"/>
      <c r="K7" s="68"/>
      <c r="L7" s="69"/>
      <c r="M7" s="68"/>
      <c r="N7" s="71"/>
      <c r="O7" s="72"/>
      <c r="P7" s="72"/>
      <c r="Q7" s="53"/>
      <c r="R7" s="53"/>
      <c r="S7" s="77"/>
      <c r="T7" s="22"/>
    </row>
    <row r="8" spans="1:26" s="5" customFormat="1" ht="20.25" customHeight="1">
      <c r="B8" s="81"/>
      <c r="C8" s="25" t="s">
        <v>16</v>
      </c>
      <c r="D8" s="25" t="s">
        <v>17</v>
      </c>
      <c r="E8" s="25" t="s">
        <v>16</v>
      </c>
      <c r="F8" s="25" t="s">
        <v>17</v>
      </c>
      <c r="G8" s="25" t="s">
        <v>16</v>
      </c>
      <c r="H8" s="25" t="s">
        <v>17</v>
      </c>
      <c r="I8" s="25" t="s">
        <v>16</v>
      </c>
      <c r="J8" s="25" t="s">
        <v>17</v>
      </c>
      <c r="K8" s="25" t="s">
        <v>16</v>
      </c>
      <c r="L8" s="25" t="s">
        <v>17</v>
      </c>
      <c r="M8" s="25" t="s">
        <v>16</v>
      </c>
      <c r="N8" s="25" t="s">
        <v>17</v>
      </c>
      <c r="O8" s="55" t="s">
        <v>57</v>
      </c>
      <c r="P8" s="55" t="s">
        <v>17</v>
      </c>
      <c r="Q8" s="53"/>
      <c r="R8" s="53"/>
      <c r="S8" s="78"/>
      <c r="T8" s="22"/>
    </row>
    <row r="9" spans="1:26" s="5" customFormat="1" ht="24" customHeight="1">
      <c r="A9" s="48">
        <v>1</v>
      </c>
      <c r="B9" s="7" t="s">
        <v>44</v>
      </c>
      <c r="C9" s="43">
        <v>33</v>
      </c>
      <c r="D9" s="43">
        <v>8</v>
      </c>
      <c r="E9" s="6">
        <v>0</v>
      </c>
      <c r="F9" s="6">
        <v>0</v>
      </c>
      <c r="G9" s="8">
        <v>1</v>
      </c>
      <c r="H9" s="8">
        <v>0</v>
      </c>
      <c r="I9" s="6"/>
      <c r="J9" s="6"/>
      <c r="K9" s="8"/>
      <c r="L9" s="8"/>
      <c r="M9" s="6"/>
      <c r="N9" s="6"/>
      <c r="O9" s="51"/>
      <c r="P9" s="51"/>
      <c r="Q9" s="51">
        <f>C9+E9+G9+I9+K9+M9+O9</f>
        <v>34</v>
      </c>
      <c r="R9" s="51">
        <f>(D9+F9+H9+J9+L9+N9+P9)/16</f>
        <v>0.5</v>
      </c>
      <c r="S9" s="42">
        <f>Q9+R9</f>
        <v>34.5</v>
      </c>
      <c r="T9" s="4"/>
    </row>
    <row r="10" spans="1:26" s="5" customFormat="1" ht="24" customHeight="1">
      <c r="A10" s="48">
        <v>2</v>
      </c>
      <c r="B10" s="7" t="s">
        <v>45</v>
      </c>
      <c r="C10" s="57">
        <v>16</v>
      </c>
      <c r="D10" s="57">
        <v>12</v>
      </c>
      <c r="E10" s="6">
        <v>1</v>
      </c>
      <c r="F10" s="6">
        <v>0</v>
      </c>
      <c r="G10" s="8"/>
      <c r="H10" s="8"/>
      <c r="I10" s="6"/>
      <c r="J10" s="6"/>
      <c r="K10" s="8"/>
      <c r="L10" s="8"/>
      <c r="M10" s="6"/>
      <c r="N10" s="6"/>
      <c r="O10" s="8"/>
      <c r="P10" s="8"/>
      <c r="Q10" s="51">
        <f>C10+E10+G10+I10+K10+M10+O10</f>
        <v>17</v>
      </c>
      <c r="R10" s="51">
        <f>(D10+F10+H10+J10+L10+N10+P10)/16</f>
        <v>0.75</v>
      </c>
      <c r="S10" s="42">
        <f>Q10+R10</f>
        <v>17.75</v>
      </c>
      <c r="T10" s="4"/>
    </row>
    <row r="11" spans="1:26" s="5" customFormat="1" ht="24" customHeight="1">
      <c r="A11" s="48">
        <v>3</v>
      </c>
      <c r="B11" s="7" t="s">
        <v>3</v>
      </c>
      <c r="C11" s="8"/>
      <c r="D11" s="8"/>
      <c r="E11" s="6"/>
      <c r="F11" s="6"/>
      <c r="G11" s="43">
        <v>13</v>
      </c>
      <c r="H11" s="43">
        <v>6</v>
      </c>
      <c r="I11" s="6"/>
      <c r="J11" s="6"/>
      <c r="K11" s="8"/>
      <c r="L11" s="8"/>
      <c r="M11" s="6"/>
      <c r="N11" s="6"/>
      <c r="O11" s="8"/>
      <c r="P11" s="8"/>
      <c r="Q11" s="51">
        <f>C11+E11+G11+I11+K11+M11+O11</f>
        <v>13</v>
      </c>
      <c r="R11" s="51">
        <f>(D11+F11+H11+J11+L11+N11+P11)/16</f>
        <v>0.375</v>
      </c>
      <c r="S11" s="42">
        <f>Q11+R11</f>
        <v>13.375</v>
      </c>
      <c r="T11" s="4"/>
    </row>
    <row r="12" spans="1:26" s="5" customFormat="1" ht="24" customHeight="1">
      <c r="A12" s="48">
        <v>4</v>
      </c>
      <c r="B12" s="7" t="s">
        <v>20</v>
      </c>
      <c r="C12" s="50">
        <v>12</v>
      </c>
      <c r="D12" s="50">
        <v>2</v>
      </c>
      <c r="E12" s="6">
        <v>0</v>
      </c>
      <c r="F12" s="6">
        <v>5</v>
      </c>
      <c r="G12" s="8">
        <v>0</v>
      </c>
      <c r="H12" s="8">
        <v>0</v>
      </c>
      <c r="I12" s="6"/>
      <c r="J12" s="6"/>
      <c r="K12" s="8"/>
      <c r="L12" s="8"/>
      <c r="M12" s="6"/>
      <c r="N12" s="6"/>
      <c r="O12" s="8"/>
      <c r="P12" s="8"/>
      <c r="Q12" s="51">
        <f>C12+E12+G12+I12+K12+M12+O12</f>
        <v>12</v>
      </c>
      <c r="R12" s="51">
        <f>(D12+F12+H12+J12+L12+N12+P12)/16</f>
        <v>0.4375</v>
      </c>
      <c r="S12" s="42">
        <f>Q12+R12</f>
        <v>12.4375</v>
      </c>
      <c r="T12" s="4"/>
    </row>
    <row r="13" spans="1:26" s="5" customFormat="1" ht="24" customHeight="1">
      <c r="A13" s="48">
        <v>5</v>
      </c>
      <c r="B13" s="7" t="s">
        <v>31</v>
      </c>
      <c r="C13" s="8">
        <v>9</v>
      </c>
      <c r="D13" s="8">
        <v>1</v>
      </c>
      <c r="E13" s="6">
        <v>1</v>
      </c>
      <c r="F13" s="6">
        <v>4</v>
      </c>
      <c r="G13" s="8">
        <v>0</v>
      </c>
      <c r="H13" s="8">
        <v>0</v>
      </c>
      <c r="I13" s="6"/>
      <c r="J13" s="6"/>
      <c r="K13" s="8"/>
      <c r="L13" s="8"/>
      <c r="M13" s="6"/>
      <c r="N13" s="6"/>
      <c r="O13" s="8"/>
      <c r="P13" s="8"/>
      <c r="Q13" s="51">
        <f>C13+E13+G13+I13+K13+M13+O13</f>
        <v>10</v>
      </c>
      <c r="R13" s="51">
        <f>(D13+F13+H13+J13+L13+N13+P13)/16</f>
        <v>0.3125</v>
      </c>
      <c r="S13" s="42">
        <f>Q13+R13</f>
        <v>10.3125</v>
      </c>
      <c r="T13" s="4"/>
    </row>
    <row r="14" spans="1:26" s="5" customFormat="1" ht="24" customHeight="1">
      <c r="A14" s="48">
        <v>6</v>
      </c>
      <c r="B14" s="7" t="s">
        <v>8</v>
      </c>
      <c r="C14" s="8">
        <v>4</v>
      </c>
      <c r="D14" s="8">
        <v>10</v>
      </c>
      <c r="E14" s="6">
        <v>0</v>
      </c>
      <c r="F14" s="6">
        <v>0</v>
      </c>
      <c r="G14" s="57">
        <v>5</v>
      </c>
      <c r="H14" s="57">
        <v>8</v>
      </c>
      <c r="I14" s="6"/>
      <c r="J14" s="6"/>
      <c r="K14" s="8"/>
      <c r="L14" s="8"/>
      <c r="M14" s="6"/>
      <c r="N14" s="6"/>
      <c r="O14" s="8"/>
      <c r="P14" s="8"/>
      <c r="Q14" s="51">
        <f>C14+E14+G14+I14+K14+M14+O14</f>
        <v>9</v>
      </c>
      <c r="R14" s="51">
        <f>(D14+F14+H14+J14+L14+N14+P14)/16</f>
        <v>1.125</v>
      </c>
      <c r="S14" s="42">
        <f>Q14+R14</f>
        <v>10.125</v>
      </c>
      <c r="T14" s="4"/>
    </row>
    <row r="15" spans="1:26" s="5" customFormat="1" ht="24" customHeight="1">
      <c r="A15" s="48">
        <v>7</v>
      </c>
      <c r="B15" s="7" t="s">
        <v>43</v>
      </c>
      <c r="C15" s="8">
        <v>2</v>
      </c>
      <c r="D15" s="8">
        <v>2</v>
      </c>
      <c r="E15" s="57">
        <v>3</v>
      </c>
      <c r="F15" s="57">
        <v>8</v>
      </c>
      <c r="G15" s="8"/>
      <c r="H15" s="8"/>
      <c r="I15" s="6"/>
      <c r="J15" s="6"/>
      <c r="K15" s="8"/>
      <c r="L15" s="8"/>
      <c r="M15" s="6"/>
      <c r="N15" s="6"/>
      <c r="O15" s="8"/>
      <c r="P15" s="8"/>
      <c r="Q15" s="51">
        <f>C15+E15+G15+I15+K15+M15+O15</f>
        <v>5</v>
      </c>
      <c r="R15" s="51">
        <f>(D15+F15+H15+J15+L15+N15+P15)/16</f>
        <v>0.625</v>
      </c>
      <c r="S15" s="42">
        <f>Q15+R15</f>
        <v>5.625</v>
      </c>
      <c r="T15" s="15"/>
    </row>
    <row r="16" spans="1:26" s="5" customFormat="1" ht="24" customHeight="1">
      <c r="A16" s="48">
        <v>8</v>
      </c>
      <c r="B16" s="7" t="s">
        <v>25</v>
      </c>
      <c r="C16" s="8">
        <v>0</v>
      </c>
      <c r="D16" s="8">
        <v>0</v>
      </c>
      <c r="E16" s="56">
        <v>3</v>
      </c>
      <c r="F16" s="56">
        <v>14</v>
      </c>
      <c r="G16" s="8">
        <v>0</v>
      </c>
      <c r="H16" s="8">
        <v>0</v>
      </c>
      <c r="I16" s="6"/>
      <c r="J16" s="6"/>
      <c r="K16" s="8"/>
      <c r="L16" s="8"/>
      <c r="M16" s="6"/>
      <c r="N16" s="6"/>
      <c r="O16" s="8"/>
      <c r="P16" s="8"/>
      <c r="Q16" s="51">
        <f>C16+E16+G16+I16+K16+M16+O16</f>
        <v>3</v>
      </c>
      <c r="R16" s="51">
        <f>(D16+F16+H16+J16+L16+N16+P16)/16</f>
        <v>0.875</v>
      </c>
      <c r="S16" s="42">
        <f>Q16+R16</f>
        <v>3.875</v>
      </c>
      <c r="T16" s="15"/>
    </row>
    <row r="17" spans="1:20" s="5" customFormat="1" ht="24" customHeight="1">
      <c r="A17" s="48">
        <v>9</v>
      </c>
      <c r="B17" s="7" t="s">
        <v>29</v>
      </c>
      <c r="C17" s="8">
        <v>2</v>
      </c>
      <c r="D17" s="8">
        <v>12</v>
      </c>
      <c r="E17" s="6">
        <v>0</v>
      </c>
      <c r="F17" s="6">
        <v>15</v>
      </c>
      <c r="G17" s="8">
        <v>0</v>
      </c>
      <c r="H17" s="8">
        <v>0</v>
      </c>
      <c r="I17" s="6"/>
      <c r="J17" s="6"/>
      <c r="K17" s="8"/>
      <c r="L17" s="8"/>
      <c r="M17" s="6"/>
      <c r="N17" s="6"/>
      <c r="O17" s="8"/>
      <c r="P17" s="8"/>
      <c r="Q17" s="51">
        <f>C17+E17+G17+I17+K17+M17+O17</f>
        <v>2</v>
      </c>
      <c r="R17" s="51">
        <f>(D17+F17+H17+J17+L17+N17+P17)/16</f>
        <v>1.6875</v>
      </c>
      <c r="S17" s="42">
        <f>Q17+R17</f>
        <v>3.6875</v>
      </c>
      <c r="T17" s="15"/>
    </row>
    <row r="18" spans="1:20" s="5" customFormat="1" ht="24" customHeight="1">
      <c r="A18" s="48">
        <v>10</v>
      </c>
      <c r="B18" s="7" t="s">
        <v>41</v>
      </c>
      <c r="C18" s="8">
        <v>2</v>
      </c>
      <c r="D18" s="8">
        <v>12</v>
      </c>
      <c r="E18" s="6">
        <v>0</v>
      </c>
      <c r="F18" s="6">
        <v>0</v>
      </c>
      <c r="G18" s="8"/>
      <c r="H18" s="8"/>
      <c r="I18" s="6"/>
      <c r="J18" s="6"/>
      <c r="K18" s="8"/>
      <c r="L18" s="8"/>
      <c r="M18" s="6"/>
      <c r="N18" s="6"/>
      <c r="O18" s="8"/>
      <c r="P18" s="8"/>
      <c r="Q18" s="51">
        <f>C18+E18+G18+I18+K18+M18+O18</f>
        <v>2</v>
      </c>
      <c r="R18" s="51">
        <f>(D18+F18+H18+J18+L18+N18+P18)/16</f>
        <v>0.75</v>
      </c>
      <c r="S18" s="42">
        <f>Q18+R18</f>
        <v>2.75</v>
      </c>
      <c r="T18" s="15"/>
    </row>
    <row r="19" spans="1:20" s="5" customFormat="1" ht="24" customHeight="1">
      <c r="A19" s="48">
        <v>11</v>
      </c>
      <c r="B19" s="7" t="s">
        <v>24</v>
      </c>
      <c r="C19" s="8">
        <v>0</v>
      </c>
      <c r="D19" s="8">
        <v>2</v>
      </c>
      <c r="E19" s="50">
        <v>2</v>
      </c>
      <c r="F19" s="50">
        <v>9</v>
      </c>
      <c r="G19" s="8"/>
      <c r="H19" s="8"/>
      <c r="I19" s="6"/>
      <c r="J19" s="6"/>
      <c r="K19" s="8"/>
      <c r="L19" s="8"/>
      <c r="M19" s="6"/>
      <c r="N19" s="6"/>
      <c r="O19" s="8"/>
      <c r="P19" s="8"/>
      <c r="Q19" s="51">
        <f>C19+E19+G19+I19+K19+M19+O19</f>
        <v>2</v>
      </c>
      <c r="R19" s="51">
        <f>(D19+F19+H19+J19+L19+N19+P19)/16</f>
        <v>0.6875</v>
      </c>
      <c r="S19" s="42">
        <f>Q19+R19</f>
        <v>2.6875</v>
      </c>
      <c r="T19" s="15"/>
    </row>
    <row r="20" spans="1:20" s="5" customFormat="1" ht="24" customHeight="1">
      <c r="A20" s="48">
        <v>12</v>
      </c>
      <c r="B20" s="7" t="s">
        <v>59</v>
      </c>
      <c r="C20" s="8"/>
      <c r="D20" s="8"/>
      <c r="E20" s="6">
        <v>2</v>
      </c>
      <c r="F20" s="6">
        <v>0</v>
      </c>
      <c r="G20" s="8">
        <v>0</v>
      </c>
      <c r="H20" s="8">
        <v>0</v>
      </c>
      <c r="I20" s="6"/>
      <c r="J20" s="6"/>
      <c r="K20" s="8"/>
      <c r="L20" s="8"/>
      <c r="M20" s="6"/>
      <c r="N20" s="6"/>
      <c r="O20" s="8"/>
      <c r="P20" s="8"/>
      <c r="Q20" s="51">
        <f>C20+E20+G20+I20+K20+M20+O20</f>
        <v>2</v>
      </c>
      <c r="R20" s="51">
        <f>(D20+F20+H20+J20+L20+N20+P20)/16</f>
        <v>0</v>
      </c>
      <c r="S20" s="42">
        <f>Q20+R20</f>
        <v>2</v>
      </c>
      <c r="T20" s="15"/>
    </row>
    <row r="21" spans="1:20" s="5" customFormat="1" ht="24" customHeight="1">
      <c r="A21" s="48">
        <v>13</v>
      </c>
      <c r="B21" s="7" t="s">
        <v>27</v>
      </c>
      <c r="C21" s="8">
        <v>0</v>
      </c>
      <c r="D21" s="8">
        <v>0</v>
      </c>
      <c r="E21" s="6">
        <v>1</v>
      </c>
      <c r="F21" s="6">
        <v>8</v>
      </c>
      <c r="G21" s="8">
        <v>0</v>
      </c>
      <c r="H21" s="8">
        <v>0</v>
      </c>
      <c r="I21" s="6"/>
      <c r="J21" s="6"/>
      <c r="K21" s="8"/>
      <c r="L21" s="8"/>
      <c r="M21" s="6"/>
      <c r="N21" s="6"/>
      <c r="O21" s="8"/>
      <c r="P21" s="8"/>
      <c r="Q21" s="51">
        <f>C21+E21+G21+I21+K21+M21+O21</f>
        <v>1</v>
      </c>
      <c r="R21" s="51">
        <f>(D21+F21+H21+J21+L21+N21+P21)/16</f>
        <v>0.5</v>
      </c>
      <c r="S21" s="42">
        <f>Q21+R21</f>
        <v>1.5</v>
      </c>
      <c r="T21" s="15"/>
    </row>
    <row r="22" spans="1:20" s="5" customFormat="1" ht="24" customHeight="1">
      <c r="A22" s="48">
        <v>14</v>
      </c>
      <c r="B22" s="7" t="s">
        <v>26</v>
      </c>
      <c r="C22" s="8">
        <v>0</v>
      </c>
      <c r="D22" s="8">
        <v>0</v>
      </c>
      <c r="E22" s="6">
        <v>0</v>
      </c>
      <c r="F22" s="6">
        <v>0</v>
      </c>
      <c r="G22" s="50">
        <v>1</v>
      </c>
      <c r="H22" s="50">
        <v>3</v>
      </c>
      <c r="I22" s="6"/>
      <c r="J22" s="6"/>
      <c r="K22" s="8"/>
      <c r="L22" s="8"/>
      <c r="M22" s="6"/>
      <c r="N22" s="6"/>
      <c r="O22" s="8"/>
      <c r="P22" s="8"/>
      <c r="Q22" s="51">
        <f>C22+E22+G22+I22+K22+M22+O22</f>
        <v>1</v>
      </c>
      <c r="R22" s="51">
        <f>(D22+F22+H22+J22+L22+N22+P22)/16</f>
        <v>0.1875</v>
      </c>
      <c r="S22" s="42">
        <f>Q22+R22</f>
        <v>1.1875</v>
      </c>
      <c r="T22" s="15"/>
    </row>
    <row r="23" spans="1:20" s="5" customFormat="1" ht="24" customHeight="1">
      <c r="A23" s="48">
        <v>15</v>
      </c>
      <c r="B23" s="7" t="s">
        <v>19</v>
      </c>
      <c r="C23" s="8"/>
      <c r="D23" s="8"/>
      <c r="E23" s="6">
        <v>0</v>
      </c>
      <c r="F23" s="6">
        <v>0</v>
      </c>
      <c r="G23" s="8">
        <v>0</v>
      </c>
      <c r="H23" s="8">
        <v>4</v>
      </c>
      <c r="I23" s="6"/>
      <c r="J23" s="6"/>
      <c r="K23" s="8"/>
      <c r="L23" s="8"/>
      <c r="M23" s="6"/>
      <c r="N23" s="6"/>
      <c r="O23" s="8"/>
      <c r="P23" s="8"/>
      <c r="Q23" s="51">
        <f>C23+E23+G23+I23+K23+M23+O23</f>
        <v>0</v>
      </c>
      <c r="R23" s="51">
        <f>(D23+F23+H23+J23+L23+N23+P23)/16</f>
        <v>0.25</v>
      </c>
      <c r="S23" s="42">
        <f>Q23+R23</f>
        <v>0.25</v>
      </c>
      <c r="T23" s="15"/>
    </row>
    <row r="24" spans="1:20" s="5" customFormat="1" ht="24" customHeight="1">
      <c r="A24" s="48">
        <v>16</v>
      </c>
      <c r="B24" s="7" t="s">
        <v>28</v>
      </c>
      <c r="C24" s="8">
        <v>0</v>
      </c>
      <c r="D24" s="8">
        <v>1</v>
      </c>
      <c r="E24" s="6">
        <v>0</v>
      </c>
      <c r="F24" s="6">
        <v>2</v>
      </c>
      <c r="G24" s="8">
        <v>0</v>
      </c>
      <c r="H24" s="8">
        <v>0</v>
      </c>
      <c r="I24" s="6"/>
      <c r="J24" s="6"/>
      <c r="K24" s="8"/>
      <c r="L24" s="8"/>
      <c r="M24" s="6"/>
      <c r="N24" s="6"/>
      <c r="O24" s="8"/>
      <c r="P24" s="8"/>
      <c r="Q24" s="51">
        <f>C24+E24+G24+I24+K24+M24+O24</f>
        <v>0</v>
      </c>
      <c r="R24" s="51">
        <f>(D24+F24+H24+J24+L24+N24+P24)/16</f>
        <v>0.1875</v>
      </c>
      <c r="S24" s="42">
        <f>Q24+R24</f>
        <v>0.1875</v>
      </c>
      <c r="T24" s="15"/>
    </row>
    <row r="25" spans="1:20" s="5" customFormat="1" ht="24" customHeight="1">
      <c r="A25" s="48">
        <v>17</v>
      </c>
      <c r="B25" s="7" t="s">
        <v>23</v>
      </c>
      <c r="C25" s="8">
        <v>0</v>
      </c>
      <c r="D25" s="8">
        <v>2</v>
      </c>
      <c r="E25" s="6">
        <v>0</v>
      </c>
      <c r="F25" s="6">
        <v>1</v>
      </c>
      <c r="G25" s="8"/>
      <c r="H25" s="8"/>
      <c r="I25" s="6"/>
      <c r="J25" s="6"/>
      <c r="K25" s="8"/>
      <c r="L25" s="8"/>
      <c r="M25" s="6"/>
      <c r="N25" s="6"/>
      <c r="O25" s="8"/>
      <c r="P25" s="8"/>
      <c r="Q25" s="51">
        <f>C25+E25+G25+I25+K25+M25+O25</f>
        <v>0</v>
      </c>
      <c r="R25" s="51">
        <f>(D25+F25+H25+J25+L25+N25+P25)/16</f>
        <v>0.1875</v>
      </c>
      <c r="S25" s="42">
        <f>Q25+R25</f>
        <v>0.1875</v>
      </c>
      <c r="T25" s="15"/>
    </row>
    <row r="26" spans="1:20" s="5" customFormat="1" ht="24" customHeight="1">
      <c r="A26" s="48">
        <v>18</v>
      </c>
      <c r="B26" s="7" t="s">
        <v>39</v>
      </c>
      <c r="C26" s="8"/>
      <c r="D26" s="8"/>
      <c r="E26" s="6"/>
      <c r="F26" s="6"/>
      <c r="G26" s="8">
        <v>0</v>
      </c>
      <c r="H26" s="8">
        <v>0</v>
      </c>
      <c r="I26" s="6"/>
      <c r="J26" s="6"/>
      <c r="K26" s="8"/>
      <c r="L26" s="8"/>
      <c r="M26" s="6"/>
      <c r="N26" s="6"/>
      <c r="O26" s="8"/>
      <c r="P26" s="8"/>
      <c r="Q26" s="51">
        <f>C26+E26+G26+I26+K26+M26+O26</f>
        <v>0</v>
      </c>
      <c r="R26" s="51">
        <f>(D26+F26+H26+J26+L26+N26+P26)/16</f>
        <v>0</v>
      </c>
      <c r="S26" s="42">
        <f>Q26+R26</f>
        <v>0</v>
      </c>
      <c r="T26" s="15"/>
    </row>
    <row r="27" spans="1:20" s="5" customFormat="1" ht="24" customHeight="1">
      <c r="A27" s="48">
        <v>19</v>
      </c>
      <c r="B27" s="7" t="s">
        <v>4</v>
      </c>
      <c r="C27" s="8"/>
      <c r="D27" s="8"/>
      <c r="E27" s="6"/>
      <c r="F27" s="6"/>
      <c r="G27" s="8"/>
      <c r="H27" s="8"/>
      <c r="I27" s="6"/>
      <c r="J27" s="6"/>
      <c r="K27" s="8"/>
      <c r="L27" s="8"/>
      <c r="M27" s="6"/>
      <c r="N27" s="6"/>
      <c r="O27" s="8"/>
      <c r="P27" s="8"/>
      <c r="Q27" s="51">
        <f>C27+E27+G27+I27+K27+M27+O27</f>
        <v>0</v>
      </c>
      <c r="R27" s="51">
        <f>(D27+F27+H27+J27+L27+N27+P27)/16</f>
        <v>0</v>
      </c>
      <c r="S27" s="42">
        <f>Q27+R27</f>
        <v>0</v>
      </c>
      <c r="T27" s="15"/>
    </row>
    <row r="28" spans="1:20" s="5" customFormat="1" ht="24" customHeight="1">
      <c r="A28" s="48">
        <v>20</v>
      </c>
      <c r="B28" s="7" t="s">
        <v>35</v>
      </c>
      <c r="C28" s="8"/>
      <c r="D28" s="8"/>
      <c r="E28" s="6"/>
      <c r="F28" s="6"/>
      <c r="G28" s="8"/>
      <c r="H28" s="8"/>
      <c r="I28" s="6"/>
      <c r="J28" s="6"/>
      <c r="K28" s="8"/>
      <c r="L28" s="8"/>
      <c r="M28" s="6"/>
      <c r="N28" s="6"/>
      <c r="O28" s="8"/>
      <c r="P28" s="8"/>
      <c r="Q28" s="51">
        <f>C28+E28+G28+I28+K28+M28+O28</f>
        <v>0</v>
      </c>
      <c r="R28" s="51">
        <f>(D28+F28+H28+J28+L28+N28+P28)/16</f>
        <v>0</v>
      </c>
      <c r="S28" s="42">
        <f>Q28+R28</f>
        <v>0</v>
      </c>
      <c r="T28" s="15"/>
    </row>
    <row r="29" spans="1:20" s="5" customFormat="1" ht="24" customHeight="1">
      <c r="A29" s="48">
        <v>21</v>
      </c>
      <c r="B29" s="7" t="s">
        <v>34</v>
      </c>
      <c r="C29" s="8"/>
      <c r="D29" s="8"/>
      <c r="E29" s="6"/>
      <c r="F29" s="6"/>
      <c r="G29" s="8"/>
      <c r="H29" s="8"/>
      <c r="I29" s="6"/>
      <c r="J29" s="6"/>
      <c r="K29" s="8"/>
      <c r="L29" s="8"/>
      <c r="M29" s="6"/>
      <c r="N29" s="6"/>
      <c r="O29" s="8"/>
      <c r="P29" s="8"/>
      <c r="Q29" s="51">
        <f>C29+E29+G29+I29+K29+M29+O29</f>
        <v>0</v>
      </c>
      <c r="R29" s="51">
        <f>(D29+F29+H29+J29+L29+N29+P29)/16</f>
        <v>0</v>
      </c>
      <c r="S29" s="42">
        <f>Q29+R29</f>
        <v>0</v>
      </c>
      <c r="T29" s="15"/>
    </row>
    <row r="30" spans="1:20" s="5" customFormat="1" ht="24" customHeight="1">
      <c r="A30" s="48">
        <v>22</v>
      </c>
      <c r="B30" s="7" t="s">
        <v>36</v>
      </c>
      <c r="C30" s="8"/>
      <c r="D30" s="8"/>
      <c r="E30" s="6"/>
      <c r="F30" s="6"/>
      <c r="G30" s="8"/>
      <c r="H30" s="8"/>
      <c r="I30" s="6"/>
      <c r="J30" s="6"/>
      <c r="K30" s="8"/>
      <c r="L30" s="8"/>
      <c r="M30" s="6"/>
      <c r="N30" s="6"/>
      <c r="O30" s="8"/>
      <c r="P30" s="8"/>
      <c r="Q30" s="51">
        <f>C30+E30+G30+I30+K30+M30+O30</f>
        <v>0</v>
      </c>
      <c r="R30" s="51">
        <f>(D30+F30+H30+J30+L30+N30+P30)/16</f>
        <v>0</v>
      </c>
      <c r="S30" s="42">
        <f>Q30+R30</f>
        <v>0</v>
      </c>
      <c r="T30" s="15"/>
    </row>
    <row r="31" spans="1:20" s="5" customFormat="1" ht="24" customHeight="1">
      <c r="A31" s="48">
        <v>23</v>
      </c>
      <c r="B31" s="11" t="s">
        <v>1</v>
      </c>
      <c r="C31" s="13">
        <v>0</v>
      </c>
      <c r="D31" s="13">
        <v>0</v>
      </c>
      <c r="E31" s="12">
        <v>0</v>
      </c>
      <c r="F31" s="12">
        <v>0</v>
      </c>
      <c r="G31" s="13"/>
      <c r="H31" s="13"/>
      <c r="I31" s="6"/>
      <c r="J31" s="6"/>
      <c r="K31" s="13"/>
      <c r="L31" s="13"/>
      <c r="M31" s="6"/>
      <c r="N31" s="6"/>
      <c r="O31" s="8"/>
      <c r="P31" s="8"/>
      <c r="Q31" s="51">
        <f>C31+E31+G31+I31+K31+M31+O31</f>
        <v>0</v>
      </c>
      <c r="R31" s="51">
        <f>(D31+F31+H31+J31+L31+N31+P31)/16</f>
        <v>0</v>
      </c>
      <c r="S31" s="42">
        <f>Q31+R31</f>
        <v>0</v>
      </c>
      <c r="T31" s="15"/>
    </row>
    <row r="32" spans="1:20" s="5" customFormat="1" ht="24" customHeight="1">
      <c r="A32" s="48">
        <v>24</v>
      </c>
      <c r="B32" s="11" t="s">
        <v>33</v>
      </c>
      <c r="C32" s="13"/>
      <c r="D32" s="13"/>
      <c r="E32" s="12">
        <v>0</v>
      </c>
      <c r="F32" s="12">
        <v>0</v>
      </c>
      <c r="G32" s="13">
        <v>0</v>
      </c>
      <c r="H32" s="13">
        <v>0</v>
      </c>
      <c r="I32" s="6"/>
      <c r="J32" s="6"/>
      <c r="K32" s="13"/>
      <c r="L32" s="13"/>
      <c r="M32" s="6"/>
      <c r="N32" s="6"/>
      <c r="O32" s="8"/>
      <c r="P32" s="8"/>
      <c r="Q32" s="51">
        <f>C32+E32+G32+I32+K32+M32+O32</f>
        <v>0</v>
      </c>
      <c r="R32" s="51">
        <f>(D32+F32+H32+J32+L32+N32+P32)/16</f>
        <v>0</v>
      </c>
      <c r="S32" s="42">
        <f>Q32+R32</f>
        <v>0</v>
      </c>
      <c r="T32" s="15"/>
    </row>
    <row r="33" spans="1:22" s="5" customFormat="1" ht="24" customHeight="1">
      <c r="A33" s="48">
        <v>25</v>
      </c>
      <c r="B33" s="11" t="s">
        <v>32</v>
      </c>
      <c r="C33" s="13"/>
      <c r="D33" s="13"/>
      <c r="E33" s="12">
        <v>0</v>
      </c>
      <c r="F33" s="12">
        <v>0</v>
      </c>
      <c r="G33" s="13"/>
      <c r="H33" s="13"/>
      <c r="I33" s="6"/>
      <c r="J33" s="6"/>
      <c r="K33" s="13"/>
      <c r="L33" s="13"/>
      <c r="M33" s="6"/>
      <c r="N33" s="6"/>
      <c r="O33" s="8"/>
      <c r="P33" s="8"/>
      <c r="Q33" s="51">
        <f>C33+E33+G33+I33+K33+M33+O33</f>
        <v>0</v>
      </c>
      <c r="R33" s="51">
        <f>(D33+F33+H33+J33+L33+N33+P33)/16</f>
        <v>0</v>
      </c>
      <c r="S33" s="42">
        <f>Q33+R33</f>
        <v>0</v>
      </c>
      <c r="T33" s="15"/>
    </row>
    <row r="34" spans="1:22" s="9" customFormat="1" ht="24" customHeight="1">
      <c r="A34" s="48">
        <v>26</v>
      </c>
      <c r="B34" s="11" t="s">
        <v>30</v>
      </c>
      <c r="C34" s="13"/>
      <c r="D34" s="13"/>
      <c r="E34" s="12"/>
      <c r="F34" s="12"/>
      <c r="G34" s="13"/>
      <c r="H34" s="13"/>
      <c r="I34" s="6"/>
      <c r="J34" s="6"/>
      <c r="K34" s="13"/>
      <c r="L34" s="13"/>
      <c r="M34" s="6"/>
      <c r="N34" s="6"/>
      <c r="O34" s="8"/>
      <c r="P34" s="8"/>
      <c r="Q34" s="51">
        <f>C34+E34+G34+I34+K34+M34+O34</f>
        <v>0</v>
      </c>
      <c r="R34" s="51">
        <f>(D34+F34+H34+J34+L34+N34+P34)/16</f>
        <v>0</v>
      </c>
      <c r="S34" s="42">
        <f>Q34+R34</f>
        <v>0</v>
      </c>
      <c r="T34" s="17"/>
    </row>
    <row r="35" spans="1:22" s="5" customFormat="1" ht="24" customHeight="1">
      <c r="A35" s="48">
        <v>27</v>
      </c>
      <c r="B35" s="7" t="s">
        <v>46</v>
      </c>
      <c r="C35" s="13">
        <v>0</v>
      </c>
      <c r="D35" s="13">
        <v>0</v>
      </c>
      <c r="E35" s="12">
        <v>0</v>
      </c>
      <c r="F35" s="12">
        <v>0</v>
      </c>
      <c r="G35" s="13"/>
      <c r="H35" s="13"/>
      <c r="I35" s="6"/>
      <c r="J35" s="6"/>
      <c r="K35" s="13"/>
      <c r="L35" s="13"/>
      <c r="M35" s="6"/>
      <c r="N35" s="6"/>
      <c r="O35" s="8"/>
      <c r="P35" s="8"/>
      <c r="Q35" s="51">
        <f>C35+E35+G35+I35+K35+M35+O35</f>
        <v>0</v>
      </c>
      <c r="R35" s="51">
        <f>(D35+F35+H35+J35+L35+N35+P35)/16</f>
        <v>0</v>
      </c>
      <c r="S35" s="42">
        <f>Q35+R35</f>
        <v>0</v>
      </c>
      <c r="T35" s="15"/>
    </row>
    <row r="36" spans="1:22" s="5" customFormat="1" ht="24" customHeight="1">
      <c r="A36" s="48">
        <v>28</v>
      </c>
      <c r="B36" s="11" t="s">
        <v>10</v>
      </c>
      <c r="C36" s="13">
        <v>0</v>
      </c>
      <c r="D36" s="13">
        <v>0</v>
      </c>
      <c r="E36" s="12"/>
      <c r="F36" s="12"/>
      <c r="G36" s="13">
        <v>0</v>
      </c>
      <c r="H36" s="13">
        <v>0</v>
      </c>
      <c r="I36" s="6"/>
      <c r="J36" s="6"/>
      <c r="K36" s="13"/>
      <c r="L36" s="13"/>
      <c r="M36" s="6"/>
      <c r="N36" s="6"/>
      <c r="O36" s="8"/>
      <c r="P36" s="8"/>
      <c r="Q36" s="51">
        <f>C36+E36+G36+I36+K36+M36+O36</f>
        <v>0</v>
      </c>
      <c r="R36" s="51">
        <f>(D36+F36+H36+J36+L36+N36+P36)/16</f>
        <v>0</v>
      </c>
      <c r="S36" s="42">
        <f>Q36+R36</f>
        <v>0</v>
      </c>
      <c r="T36" s="15"/>
    </row>
    <row r="37" spans="1:22" s="5" customFormat="1" ht="24" customHeight="1">
      <c r="A37" s="48">
        <v>29</v>
      </c>
      <c r="B37" s="7" t="s">
        <v>5</v>
      </c>
      <c r="C37" s="13"/>
      <c r="D37" s="13"/>
      <c r="E37" s="12"/>
      <c r="F37" s="12"/>
      <c r="G37" s="13"/>
      <c r="H37" s="13"/>
      <c r="I37" s="6"/>
      <c r="J37" s="6"/>
      <c r="K37" s="13"/>
      <c r="L37" s="13"/>
      <c r="M37" s="12"/>
      <c r="N37" s="12"/>
      <c r="O37" s="13"/>
      <c r="P37" s="13"/>
      <c r="Q37" s="51">
        <f>C37+E37+G37+I37+K37+M37+O37</f>
        <v>0</v>
      </c>
      <c r="R37" s="51">
        <f>(D37+F37+H37+J37+L37+N37+P37)/16</f>
        <v>0</v>
      </c>
      <c r="S37" s="42">
        <f>Q37+R37</f>
        <v>0</v>
      </c>
      <c r="T37" s="15"/>
    </row>
    <row r="38" spans="1:22" s="5" customFormat="1" ht="24" customHeight="1">
      <c r="A38" s="48">
        <v>30</v>
      </c>
      <c r="B38" s="7" t="s">
        <v>12</v>
      </c>
      <c r="C38" s="13"/>
      <c r="D38" s="13"/>
      <c r="E38" s="12"/>
      <c r="F38" s="12"/>
      <c r="G38" s="13"/>
      <c r="H38" s="13"/>
      <c r="I38" s="6"/>
      <c r="J38" s="6"/>
      <c r="K38" s="13"/>
      <c r="L38" s="13"/>
      <c r="M38" s="12"/>
      <c r="N38" s="12"/>
      <c r="O38" s="13"/>
      <c r="P38" s="13"/>
      <c r="Q38" s="51">
        <f>C38+E38+G38+I38+K38+M38+O38</f>
        <v>0</v>
      </c>
      <c r="R38" s="51">
        <f>(D38+F38+H38+J38+L38+N38+P38)/16</f>
        <v>0</v>
      </c>
      <c r="S38" s="42">
        <f>Q38+R38</f>
        <v>0</v>
      </c>
      <c r="T38" s="15"/>
    </row>
    <row r="39" spans="1:22" s="5" customFormat="1" ht="24" customHeight="1">
      <c r="A39" s="48">
        <v>31</v>
      </c>
      <c r="B39" s="11" t="s">
        <v>40</v>
      </c>
      <c r="C39" s="13"/>
      <c r="D39" s="13"/>
      <c r="E39" s="12"/>
      <c r="F39" s="12"/>
      <c r="G39" s="13"/>
      <c r="H39" s="13"/>
      <c r="I39" s="12"/>
      <c r="J39" s="12"/>
      <c r="K39" s="13"/>
      <c r="L39" s="13"/>
      <c r="M39" s="12"/>
      <c r="N39" s="12"/>
      <c r="O39" s="13"/>
      <c r="P39" s="13"/>
      <c r="Q39" s="51">
        <f>C39+E39+G39+I39+K39+M39+O39</f>
        <v>0</v>
      </c>
      <c r="R39" s="51">
        <f>(D39+F39+H39+J39+L39+N39+P39)/16</f>
        <v>0</v>
      </c>
      <c r="S39" s="42">
        <f>Q39+R39</f>
        <v>0</v>
      </c>
      <c r="T39" s="15"/>
    </row>
    <row r="40" spans="1:22" s="5" customFormat="1" ht="24" customHeight="1">
      <c r="A40" s="48">
        <v>32</v>
      </c>
      <c r="B40" s="11" t="s">
        <v>2</v>
      </c>
      <c r="C40" s="13"/>
      <c r="D40" s="13"/>
      <c r="E40" s="12"/>
      <c r="F40" s="12"/>
      <c r="G40" s="13"/>
      <c r="H40" s="13"/>
      <c r="I40" s="12"/>
      <c r="J40" s="12"/>
      <c r="K40" s="13"/>
      <c r="L40" s="13"/>
      <c r="M40" s="12"/>
      <c r="N40" s="12"/>
      <c r="O40" s="13"/>
      <c r="P40" s="13"/>
      <c r="Q40" s="51">
        <f>C40+E40+G40+I40+K40+M40+O40</f>
        <v>0</v>
      </c>
      <c r="R40" s="51">
        <f>(D40+F40+H40+J40+L40+N40+P40)/16</f>
        <v>0</v>
      </c>
      <c r="S40" s="42">
        <f>Q40+R40</f>
        <v>0</v>
      </c>
      <c r="T40" s="15"/>
    </row>
    <row r="41" spans="1:22" ht="24" customHeight="1">
      <c r="A41" s="48">
        <v>33</v>
      </c>
      <c r="B41" s="11" t="s">
        <v>9</v>
      </c>
      <c r="C41" s="13"/>
      <c r="D41" s="13"/>
      <c r="E41" s="12"/>
      <c r="F41" s="12"/>
      <c r="G41" s="13"/>
      <c r="H41" s="13"/>
      <c r="I41" s="12"/>
      <c r="J41" s="12"/>
      <c r="K41" s="13"/>
      <c r="L41" s="13"/>
      <c r="M41" s="12"/>
      <c r="N41" s="12"/>
      <c r="O41" s="13"/>
      <c r="P41" s="13"/>
      <c r="Q41" s="51">
        <f>C41+E41+G41+I41+K41+M41+O41</f>
        <v>0</v>
      </c>
      <c r="R41" s="51">
        <f>(D41+F41+H41+J41+L41+N41+P41)/16</f>
        <v>0</v>
      </c>
      <c r="S41" s="42">
        <f>Q41+R41</f>
        <v>0</v>
      </c>
      <c r="T41" s="4"/>
      <c r="U41"/>
      <c r="V41"/>
    </row>
    <row r="42" spans="1:22" ht="24" customHeight="1">
      <c r="A42" s="48">
        <v>34</v>
      </c>
      <c r="B42" s="11" t="s">
        <v>22</v>
      </c>
      <c r="C42" s="13"/>
      <c r="D42" s="13"/>
      <c r="E42" s="12"/>
      <c r="F42" s="12"/>
      <c r="G42" s="13"/>
      <c r="H42" s="13"/>
      <c r="I42" s="12"/>
      <c r="J42" s="12"/>
      <c r="K42" s="13"/>
      <c r="L42" s="13"/>
      <c r="M42" s="12"/>
      <c r="N42" s="12"/>
      <c r="O42" s="13"/>
      <c r="P42" s="13"/>
      <c r="Q42" s="51">
        <f>C42+E42+G42+I42+K42+M42+O42</f>
        <v>0</v>
      </c>
      <c r="R42" s="51">
        <f>(D42+F42+H42+J42+L42+N42+P42)/16</f>
        <v>0</v>
      </c>
      <c r="S42" s="42">
        <f>Q42+R42</f>
        <v>0</v>
      </c>
      <c r="T42" s="4"/>
      <c r="U42"/>
      <c r="V42"/>
    </row>
    <row r="43" spans="1:22" ht="24" customHeight="1">
      <c r="A43" s="48">
        <v>35</v>
      </c>
      <c r="B43" s="11" t="s">
        <v>7</v>
      </c>
      <c r="C43" s="13"/>
      <c r="D43" s="13"/>
      <c r="E43" s="12"/>
      <c r="F43" s="12"/>
      <c r="G43" s="13"/>
      <c r="H43" s="13"/>
      <c r="I43" s="12"/>
      <c r="J43" s="12"/>
      <c r="K43" s="13"/>
      <c r="L43" s="13"/>
      <c r="M43" s="12"/>
      <c r="N43" s="12"/>
      <c r="O43" s="13"/>
      <c r="P43" s="13"/>
      <c r="Q43" s="51">
        <f>C43+E43+G43+I43+K43+M43+O43</f>
        <v>0</v>
      </c>
      <c r="R43" s="51">
        <f>(D43+F43+H43+J43+L43+N43+P43)/16</f>
        <v>0</v>
      </c>
      <c r="S43" s="42">
        <f>Q43+R43</f>
        <v>0</v>
      </c>
      <c r="T43" s="4"/>
      <c r="U43"/>
      <c r="V43"/>
    </row>
    <row r="44" spans="1:22" ht="24" customHeight="1">
      <c r="A44" s="48">
        <v>36</v>
      </c>
      <c r="B44" s="11" t="s">
        <v>21</v>
      </c>
      <c r="C44" s="13">
        <v>0</v>
      </c>
      <c r="D44" s="13">
        <v>0</v>
      </c>
      <c r="E44" s="12">
        <v>0</v>
      </c>
      <c r="F44" s="12">
        <v>0</v>
      </c>
      <c r="G44" s="13">
        <v>0</v>
      </c>
      <c r="H44" s="13">
        <v>0</v>
      </c>
      <c r="I44" s="12"/>
      <c r="J44" s="12"/>
      <c r="K44" s="13"/>
      <c r="L44" s="13"/>
      <c r="M44" s="12"/>
      <c r="N44" s="12"/>
      <c r="O44" s="13"/>
      <c r="P44" s="13"/>
      <c r="Q44" s="51">
        <f>C44+E44+G44+I44+K44+M44+O44</f>
        <v>0</v>
      </c>
      <c r="R44" s="51">
        <f>(D44+F44+H44+J44+L44+N44+P44)/16</f>
        <v>0</v>
      </c>
      <c r="S44" s="42">
        <f>Q44+R44</f>
        <v>0</v>
      </c>
      <c r="T44" s="4"/>
      <c r="U44"/>
      <c r="V44"/>
    </row>
    <row r="45" spans="1:22" ht="24" customHeight="1">
      <c r="A45" s="48">
        <v>37</v>
      </c>
      <c r="B45" s="11" t="s">
        <v>11</v>
      </c>
      <c r="C45" s="13"/>
      <c r="D45" s="13"/>
      <c r="E45" s="12"/>
      <c r="F45" s="12"/>
      <c r="G45" s="13">
        <v>0</v>
      </c>
      <c r="H45" s="13">
        <v>0</v>
      </c>
      <c r="I45" s="12"/>
      <c r="J45" s="12"/>
      <c r="K45" s="13"/>
      <c r="L45" s="13"/>
      <c r="M45" s="12"/>
      <c r="N45" s="12"/>
      <c r="O45" s="13"/>
      <c r="P45" s="13"/>
      <c r="Q45" s="51">
        <f>C45+E45+G45+I45+K45+M45+O45</f>
        <v>0</v>
      </c>
      <c r="R45" s="51">
        <f>(D45+F45+H45+J45+L45+N45+P45)/16</f>
        <v>0</v>
      </c>
      <c r="S45" s="42">
        <f>Q45+R45</f>
        <v>0</v>
      </c>
      <c r="T45" s="4"/>
      <c r="U45"/>
      <c r="V45"/>
    </row>
    <row r="46" spans="1:22" ht="24" customHeight="1">
      <c r="A46" s="48">
        <v>38</v>
      </c>
      <c r="B46" s="11" t="s">
        <v>14</v>
      </c>
      <c r="C46" s="13"/>
      <c r="D46" s="13"/>
      <c r="E46" s="12"/>
      <c r="F46" s="12"/>
      <c r="G46" s="13"/>
      <c r="H46" s="13"/>
      <c r="I46" s="12"/>
      <c r="J46" s="12"/>
      <c r="K46" s="13"/>
      <c r="L46" s="13"/>
      <c r="M46" s="12"/>
      <c r="N46" s="12"/>
      <c r="O46" s="13"/>
      <c r="P46" s="13"/>
      <c r="Q46" s="51">
        <f>C46+E46+G46+I46+K46+M46+O46</f>
        <v>0</v>
      </c>
      <c r="R46" s="51">
        <f>(D46+F46+H46+J46+L46+N46+P46)/16</f>
        <v>0</v>
      </c>
      <c r="S46" s="42">
        <f>Q46+R46</f>
        <v>0</v>
      </c>
      <c r="T46" s="4"/>
      <c r="U46"/>
      <c r="V46"/>
    </row>
    <row r="47" spans="1:22" ht="24" customHeight="1">
      <c r="A47" s="48">
        <v>39</v>
      </c>
      <c r="B47" s="11" t="s">
        <v>6</v>
      </c>
      <c r="C47" s="13"/>
      <c r="D47" s="13"/>
      <c r="E47" s="12"/>
      <c r="F47" s="12"/>
      <c r="G47" s="13"/>
      <c r="H47" s="13"/>
      <c r="I47" s="12"/>
      <c r="J47" s="12"/>
      <c r="K47" s="13"/>
      <c r="L47" s="13"/>
      <c r="M47" s="12"/>
      <c r="N47" s="12"/>
      <c r="O47" s="13"/>
      <c r="P47" s="13"/>
      <c r="Q47" s="51">
        <f>C47+E47+G47+I47+K47+M47+O47</f>
        <v>0</v>
      </c>
      <c r="R47" s="51">
        <f>(D47+F47+H47+J47+L47+N47+P47)/16</f>
        <v>0</v>
      </c>
      <c r="S47" s="42">
        <f>Q47+R47</f>
        <v>0</v>
      </c>
      <c r="T47" s="4"/>
      <c r="U47"/>
      <c r="V47"/>
    </row>
    <row r="48" spans="1:22" s="14" customFormat="1" ht="24" customHeight="1">
      <c r="A48" s="48">
        <v>40</v>
      </c>
      <c r="B48" s="20" t="s">
        <v>42</v>
      </c>
      <c r="C48" s="39">
        <v>0</v>
      </c>
      <c r="D48" s="39">
        <v>0</v>
      </c>
      <c r="E48" s="40">
        <v>0</v>
      </c>
      <c r="F48" s="40">
        <v>0</v>
      </c>
      <c r="G48" s="13"/>
      <c r="H48" s="13"/>
      <c r="I48" s="40"/>
      <c r="J48" s="40"/>
      <c r="K48" s="39"/>
      <c r="L48" s="39"/>
      <c r="M48" s="40"/>
      <c r="N48" s="40"/>
      <c r="O48" s="39"/>
      <c r="P48" s="39"/>
      <c r="Q48" s="51">
        <f>C48+E48+G48+I48+K48+M48+O48</f>
        <v>0</v>
      </c>
      <c r="R48" s="51">
        <f>(D48+F48+H48+J48+L48+N48+P48)/16</f>
        <v>0</v>
      </c>
      <c r="S48" s="42">
        <f>Q48+R48</f>
        <v>0</v>
      </c>
      <c r="T48" s="18"/>
    </row>
    <row r="49" spans="2:22" s="14" customFormat="1" ht="24" hidden="1" customHeight="1">
      <c r="B49" s="36"/>
      <c r="C49" s="37">
        <f>SUM(C9:C48)</f>
        <v>80</v>
      </c>
      <c r="D49" s="38">
        <f>SUM(D9:D48)/16</f>
        <v>4</v>
      </c>
      <c r="E49" s="37">
        <f>SUM(E9:E48)</f>
        <v>13</v>
      </c>
      <c r="F49" s="38">
        <f>SUM(F9:F48)/16</f>
        <v>4.125</v>
      </c>
      <c r="G49" s="37">
        <f>SUM(G9:G48)</f>
        <v>20</v>
      </c>
      <c r="H49" s="38">
        <f>SUM(H9:H48)/16</f>
        <v>1.3125</v>
      </c>
      <c r="I49" s="37">
        <f>SUM(I9:I48)</f>
        <v>0</v>
      </c>
      <c r="J49" s="38">
        <f>SUM(J9:J48)/16</f>
        <v>0</v>
      </c>
      <c r="K49" s="37">
        <f>SUM(K9:K48)</f>
        <v>0</v>
      </c>
      <c r="L49" s="38">
        <f>SUM(L9:L48)/16</f>
        <v>0</v>
      </c>
      <c r="M49" s="37">
        <f>SUM(M9:M48)</f>
        <v>0</v>
      </c>
      <c r="N49" s="49"/>
      <c r="O49" s="49"/>
      <c r="P49" s="38">
        <f>SUM(P9:P48)/16</f>
        <v>0</v>
      </c>
      <c r="Q49" s="51">
        <f t="shared" ref="Q49:Q50" si="0">C49+E49+G49+I49+K49+M49+O49</f>
        <v>113</v>
      </c>
      <c r="R49" s="51">
        <f t="shared" ref="R49:R50" si="1">(D49+F49+H49+J49+L49+N49+P49)/16</f>
        <v>0.58984375</v>
      </c>
      <c r="S49" s="42">
        <f t="shared" ref="S49:S50" si="2">Q49+R49</f>
        <v>113.58984375</v>
      </c>
      <c r="T49" s="18"/>
    </row>
    <row r="50" spans="2:22" ht="24" customHeight="1">
      <c r="B50" s="35"/>
      <c r="C50" s="62">
        <f>C49+D49</f>
        <v>84</v>
      </c>
      <c r="D50" s="64"/>
      <c r="E50" s="62">
        <f t="shared" ref="E50" si="3">E49+F49</f>
        <v>17.125</v>
      </c>
      <c r="F50" s="64"/>
      <c r="G50" s="62">
        <f t="shared" ref="G50" si="4">G49+H49</f>
        <v>21.3125</v>
      </c>
      <c r="H50" s="64"/>
      <c r="I50" s="62">
        <f t="shared" ref="I50" si="5">I49+J49</f>
        <v>0</v>
      </c>
      <c r="J50" s="64"/>
      <c r="K50" s="62">
        <f t="shared" ref="K50" si="6">K49+L49</f>
        <v>0</v>
      </c>
      <c r="L50" s="64"/>
      <c r="M50" s="62">
        <f t="shared" ref="M50" si="7">M49+P49</f>
        <v>0</v>
      </c>
      <c r="N50" s="63"/>
      <c r="O50" s="62">
        <f t="shared" ref="O50" si="8">O49+R49</f>
        <v>0.58984375</v>
      </c>
      <c r="P50" s="63"/>
      <c r="Q50" s="51">
        <f t="shared" si="0"/>
        <v>123.02734375</v>
      </c>
      <c r="R50" s="51">
        <f t="shared" si="1"/>
        <v>0</v>
      </c>
      <c r="S50" s="42">
        <f t="shared" si="2"/>
        <v>123.02734375</v>
      </c>
      <c r="T50" s="4"/>
      <c r="U50"/>
      <c r="V50"/>
    </row>
    <row r="51" spans="2:22" ht="17.25" customHeight="1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4"/>
      <c r="U51"/>
      <c r="V51"/>
    </row>
    <row r="52" spans="2:22" s="34" customFormat="1" ht="22.5" customHeight="1">
      <c r="B52" s="41" t="s">
        <v>13</v>
      </c>
      <c r="C52" s="61">
        <f>COUNTA(C9:C48)</f>
        <v>19</v>
      </c>
      <c r="D52" s="61"/>
      <c r="E52" s="61">
        <f>COUNTA(E9:E48)</f>
        <v>22</v>
      </c>
      <c r="F52" s="61"/>
      <c r="G52" s="61">
        <f>COUNTA(G9:G48)</f>
        <v>17</v>
      </c>
      <c r="H52" s="61"/>
      <c r="I52" s="61">
        <f>COUNTA(I9:I48)</f>
        <v>0</v>
      </c>
      <c r="J52" s="61"/>
      <c r="K52" s="61">
        <f>COUNTA(K9:K48)</f>
        <v>0</v>
      </c>
      <c r="L52" s="61"/>
      <c r="M52" s="59">
        <f>COUNTA(M9:M48)</f>
        <v>0</v>
      </c>
      <c r="N52" s="60"/>
      <c r="O52" s="61">
        <f>COUNTA(O9:O48)</f>
        <v>0</v>
      </c>
      <c r="P52" s="61"/>
      <c r="Q52" s="33"/>
      <c r="R52" s="33"/>
      <c r="S52" s="32"/>
      <c r="T52" s="22"/>
    </row>
    <row r="53" spans="2:22">
      <c r="I53"/>
      <c r="J53"/>
      <c r="K53" s="10"/>
      <c r="L53" s="10"/>
      <c r="Q53" s="28"/>
      <c r="R53" s="28"/>
      <c r="S53" s="31"/>
      <c r="T53" s="4"/>
      <c r="U53"/>
      <c r="V53"/>
    </row>
    <row r="54" spans="2:22">
      <c r="I54"/>
      <c r="J54"/>
      <c r="K54" s="10"/>
      <c r="L54" s="10"/>
      <c r="Q54" s="28"/>
      <c r="R54" s="28"/>
      <c r="S54" s="31"/>
      <c r="T54" s="4"/>
      <c r="U54"/>
      <c r="V54"/>
    </row>
  </sheetData>
  <sortState ref="B11:S48">
    <sortCondition descending="1" ref="S9:S48"/>
  </sortState>
  <mergeCells count="31">
    <mergeCell ref="B2:S2"/>
    <mergeCell ref="C6:D7"/>
    <mergeCell ref="M6:N7"/>
    <mergeCell ref="M5:N5"/>
    <mergeCell ref="O5:P5"/>
    <mergeCell ref="O6:P7"/>
    <mergeCell ref="E6:F7"/>
    <mergeCell ref="G6:H7"/>
    <mergeCell ref="I6:J7"/>
    <mergeCell ref="K6:L7"/>
    <mergeCell ref="S6:S8"/>
    <mergeCell ref="B6:B8"/>
    <mergeCell ref="E5:F5"/>
    <mergeCell ref="G5:H5"/>
    <mergeCell ref="I5:J5"/>
    <mergeCell ref="K5:L5"/>
    <mergeCell ref="C5:D5"/>
    <mergeCell ref="M52:N52"/>
    <mergeCell ref="O52:P52"/>
    <mergeCell ref="M50:N50"/>
    <mergeCell ref="O50:P50"/>
    <mergeCell ref="I52:J52"/>
    <mergeCell ref="I50:J50"/>
    <mergeCell ref="K52:L52"/>
    <mergeCell ref="K50:L50"/>
    <mergeCell ref="C52:D52"/>
    <mergeCell ref="E52:F52"/>
    <mergeCell ref="G52:H52"/>
    <mergeCell ref="C50:D50"/>
    <mergeCell ref="E50:F50"/>
    <mergeCell ref="G50:H50"/>
  </mergeCells>
  <printOptions horizontalCentered="1" verticalCentered="1"/>
  <pageMargins left="0.2" right="0.22" top="0" bottom="0" header="0.42" footer="0.31496062992125984"/>
  <pageSetup paperSize="9" scale="6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1"/>
  <sheetViews>
    <sheetView workbookViewId="0">
      <selection activeCell="A24" sqref="A24"/>
    </sheetView>
  </sheetViews>
  <sheetFormatPr defaultRowHeight="15"/>
  <cols>
    <col min="2" max="4" width="9.140625" style="4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5"/>
  <cols>
    <col min="3" max="3" width="9.140625" style="1"/>
    <col min="4" max="6" width="9.140625" style="3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2025-02-20T16:44:41Z</cp:lastPrinted>
  <dcterms:created xsi:type="dcterms:W3CDTF">2022-05-30T16:48:00Z</dcterms:created>
  <dcterms:modified xsi:type="dcterms:W3CDTF">2025-06-02T20:12:23Z</dcterms:modified>
</cp:coreProperties>
</file>