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1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Sheet1!$A$1:$AP$51</definedName>
  </definedNames>
  <calcPr calcId="124519"/>
</workbook>
</file>

<file path=xl/calcChain.xml><?xml version="1.0" encoding="utf-8"?>
<calcChain xmlns="http://schemas.openxmlformats.org/spreadsheetml/2006/main">
  <c r="AM49" i="1"/>
  <c r="AO49" s="1"/>
  <c r="AN49"/>
  <c r="AM35"/>
  <c r="AO35" s="1"/>
  <c r="AN35"/>
  <c r="AM12"/>
  <c r="AN12"/>
  <c r="AO12" s="1"/>
  <c r="AM36"/>
  <c r="AO36" s="1"/>
  <c r="AN36"/>
  <c r="AM11"/>
  <c r="AN11"/>
  <c r="AM20"/>
  <c r="AO20" s="1"/>
  <c r="AN20"/>
  <c r="AM37"/>
  <c r="AN37"/>
  <c r="AO37" s="1"/>
  <c r="AM38"/>
  <c r="AO38" s="1"/>
  <c r="AN38"/>
  <c r="AM39"/>
  <c r="AO39" s="1"/>
  <c r="AN39"/>
  <c r="AM40"/>
  <c r="AO40" s="1"/>
  <c r="AN40"/>
  <c r="AM41"/>
  <c r="AN41"/>
  <c r="AO41" s="1"/>
  <c r="AM22"/>
  <c r="AN22"/>
  <c r="AO22"/>
  <c r="AM24"/>
  <c r="AO24" s="1"/>
  <c r="AN24"/>
  <c r="AM42"/>
  <c r="AN42"/>
  <c r="AM43"/>
  <c r="AN43"/>
  <c r="AM44"/>
  <c r="AN44"/>
  <c r="AO44"/>
  <c r="AM45"/>
  <c r="AO45" s="1"/>
  <c r="AN45"/>
  <c r="AM46"/>
  <c r="AN46"/>
  <c r="AM10"/>
  <c r="AN10"/>
  <c r="AO10" s="1"/>
  <c r="AM47"/>
  <c r="AO47" s="1"/>
  <c r="AN47"/>
  <c r="AM48"/>
  <c r="AN48"/>
  <c r="AM25"/>
  <c r="AO25" s="1"/>
  <c r="AN25"/>
  <c r="AM19"/>
  <c r="AN19"/>
  <c r="AO19" s="1"/>
  <c r="AM34"/>
  <c r="AO34" s="1"/>
  <c r="AN34"/>
  <c r="AM13"/>
  <c r="AN13"/>
  <c r="AO13"/>
  <c r="AM31"/>
  <c r="AN31"/>
  <c r="AM17"/>
  <c r="AN17"/>
  <c r="AM16"/>
  <c r="AN16"/>
  <c r="AM29"/>
  <c r="AN29"/>
  <c r="AM32"/>
  <c r="AN32"/>
  <c r="AM33"/>
  <c r="AN33"/>
  <c r="AM30"/>
  <c r="AN30"/>
  <c r="AM27"/>
  <c r="AN27"/>
  <c r="AM15"/>
  <c r="AN15"/>
  <c r="AM21"/>
  <c r="AN21"/>
  <c r="AM14"/>
  <c r="AN14"/>
  <c r="AM23"/>
  <c r="AN23"/>
  <c r="AM18"/>
  <c r="AN18"/>
  <c r="AM26"/>
  <c r="AN26"/>
  <c r="AM9"/>
  <c r="AN9"/>
  <c r="AN28"/>
  <c r="AM28"/>
  <c r="AK50"/>
  <c r="AL50"/>
  <c r="AK53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I53"/>
  <c r="K53"/>
  <c r="M53"/>
  <c r="O53"/>
  <c r="Q53"/>
  <c r="S53"/>
  <c r="U53"/>
  <c r="W53"/>
  <c r="Y53"/>
  <c r="AA53"/>
  <c r="AC53"/>
  <c r="AE53"/>
  <c r="AG53"/>
  <c r="AI53"/>
  <c r="G53"/>
  <c r="AO43" l="1"/>
  <c r="AO48"/>
  <c r="AO42"/>
  <c r="AO11"/>
  <c r="AO46"/>
  <c r="AK51"/>
  <c r="AO18"/>
  <c r="AO16"/>
  <c r="I51"/>
  <c r="AO9"/>
  <c r="AO14"/>
  <c r="AN50"/>
  <c r="AM50"/>
  <c r="Y51" l="1"/>
  <c r="W51"/>
  <c r="S51"/>
  <c r="O51"/>
  <c r="M51"/>
  <c r="AE51"/>
  <c r="AA51"/>
  <c r="U51"/>
  <c r="Q51"/>
  <c r="K51"/>
  <c r="AG51"/>
  <c r="AC51"/>
  <c r="AI51"/>
  <c r="AO26"/>
  <c r="AO17"/>
  <c r="AO30"/>
  <c r="AO29"/>
  <c r="G51"/>
  <c r="C51"/>
  <c r="E51"/>
  <c r="AO32"/>
  <c r="AO33"/>
  <c r="AM51" l="1"/>
  <c r="AO27"/>
  <c r="AO28"/>
  <c r="AO15"/>
  <c r="AO21"/>
  <c r="AO23"/>
  <c r="AO31"/>
  <c r="AO51" l="1"/>
</calcChain>
</file>

<file path=xl/comments1.xml><?xml version="1.0" encoding="utf-8"?>
<comments xmlns="http://schemas.openxmlformats.org/spreadsheetml/2006/main">
  <authors>
    <author>Owner</author>
  </authors>
  <commentList>
    <comment ref="AO51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<sst xmlns="http://schemas.openxmlformats.org/spreadsheetml/2006/main" count="117" uniqueCount="80">
  <si>
    <t>Ibs</t>
  </si>
  <si>
    <t>Oz</t>
  </si>
  <si>
    <t>Total All</t>
  </si>
  <si>
    <t>Bernie Ackland</t>
  </si>
  <si>
    <t>Paul Wyatt</t>
  </si>
  <si>
    <t>Mike Ritchens</t>
  </si>
  <si>
    <t>Not in comps</t>
  </si>
  <si>
    <t>oz</t>
  </si>
  <si>
    <t>March</t>
  </si>
  <si>
    <t>April</t>
  </si>
  <si>
    <t>June</t>
  </si>
  <si>
    <t>July</t>
  </si>
  <si>
    <t>August</t>
  </si>
  <si>
    <t>14th</t>
  </si>
  <si>
    <t>28th</t>
  </si>
  <si>
    <t>17th</t>
  </si>
  <si>
    <t>1st</t>
  </si>
  <si>
    <t>October</t>
  </si>
  <si>
    <t>26th</t>
  </si>
  <si>
    <t>Gary House</t>
  </si>
  <si>
    <t>Terry Leney</t>
  </si>
  <si>
    <t>Pete Barrett</t>
  </si>
  <si>
    <t>Richard Fripp</t>
  </si>
  <si>
    <t>Scott Cousins</t>
  </si>
  <si>
    <t>Joseph Shenton</t>
  </si>
  <si>
    <t>Gary Dowding</t>
  </si>
  <si>
    <t>Roy Worth</t>
  </si>
  <si>
    <t>YSAA 2023 Match  Points Champion</t>
  </si>
  <si>
    <t xml:space="preserve">YSAA 2023 Heavist Individual Match Catch </t>
  </si>
  <si>
    <t>YSAA 2023 Heaviest Total Match Weight</t>
  </si>
  <si>
    <t>Shane Fuoco</t>
  </si>
  <si>
    <t>Joe Fuoco</t>
  </si>
  <si>
    <t>31st</t>
  </si>
  <si>
    <t>Points only matches</t>
  </si>
  <si>
    <t>13th</t>
  </si>
  <si>
    <t>27th</t>
  </si>
  <si>
    <t>Check</t>
  </si>
  <si>
    <t>Alex Murray</t>
  </si>
  <si>
    <t>Nigel Garrett</t>
  </si>
  <si>
    <t>Neil Newman</t>
  </si>
  <si>
    <t>2nd</t>
  </si>
  <si>
    <t>3rd</t>
  </si>
  <si>
    <t>John Moody</t>
  </si>
  <si>
    <t>Barry Hampshire</t>
  </si>
  <si>
    <t>John McNiven</t>
  </si>
  <si>
    <t xml:space="preserve"> </t>
  </si>
  <si>
    <t>Glen Radford</t>
  </si>
  <si>
    <t xml:space="preserve">May </t>
  </si>
  <si>
    <t>11th</t>
  </si>
  <si>
    <t>25th</t>
  </si>
  <si>
    <t>8th</t>
  </si>
  <si>
    <t>22nd</t>
  </si>
  <si>
    <t>6th</t>
  </si>
  <si>
    <t>19th</t>
  </si>
  <si>
    <t>Sept</t>
  </si>
  <si>
    <t>12th</t>
  </si>
  <si>
    <t>2025 YSAA Sherborne Lake Matches  - Total Catch By Weight Competition</t>
  </si>
  <si>
    <t>John Scammell</t>
  </si>
  <si>
    <t>Nigel Alford</t>
  </si>
  <si>
    <t>Kirren Guppy</t>
  </si>
  <si>
    <t>Total (dec)</t>
  </si>
  <si>
    <t>30th</t>
  </si>
  <si>
    <t>Andy Bown</t>
  </si>
  <si>
    <t>Andy Brine</t>
  </si>
  <si>
    <t>Bob Hocking</t>
  </si>
  <si>
    <t>Chris Ball</t>
  </si>
  <si>
    <t>Dave Greenham</t>
  </si>
  <si>
    <t>Dean Hodder</t>
  </si>
  <si>
    <t>Gary Critchell</t>
  </si>
  <si>
    <t>Geoff Smalley</t>
  </si>
  <si>
    <t>Jim Hayle</t>
  </si>
  <si>
    <t>Kev Breaker</t>
  </si>
  <si>
    <t>Paul Bishop</t>
  </si>
  <si>
    <t>Paul Giles</t>
  </si>
  <si>
    <t>Phil Jenkins</t>
  </si>
  <si>
    <t>Rob Dolman</t>
  </si>
  <si>
    <t>Steve Ford</t>
  </si>
  <si>
    <t>Steve McCabe</t>
  </si>
  <si>
    <t>John Burrows</t>
  </si>
  <si>
    <t>Richard Woodsford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</si>
</sst>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&quot;ilbs&quot;.00&quot;ozs&quot;"/>
    <numFmt numFmtId="166" formatCode="00.0\ &quot;lbs&quot;"/>
    <numFmt numFmtId="167" formatCode="000.0&quot; lbs&quot;"/>
  </numFmts>
  <fonts count="12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0" fillId="0" borderId="8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vertical="center"/>
    </xf>
    <xf numFmtId="0" fontId="6" fillId="0" borderId="0" xfId="0" applyFont="1" applyFill="1" applyAlignment="1"/>
    <xf numFmtId="0" fontId="5" fillId="3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53"/>
  <sheetViews>
    <sheetView tabSelected="1" zoomScale="67" zoomScaleNormal="67" workbookViewId="0">
      <selection activeCell="AR4" sqref="AR4"/>
    </sheetView>
  </sheetViews>
  <sheetFormatPr defaultRowHeight="15"/>
  <cols>
    <col min="1" max="1" width="6.42578125" customWidth="1"/>
    <col min="2" max="2" width="24.140625" style="3" customWidth="1"/>
    <col min="3" max="6" width="5.28515625" style="1" hidden="1" customWidth="1"/>
    <col min="7" max="10" width="5.7109375" customWidth="1"/>
    <col min="11" max="12" width="5.7109375" style="6" customWidth="1"/>
    <col min="13" max="14" width="5.7109375" style="8" customWidth="1"/>
    <col min="15" max="16" width="5.7109375" customWidth="1"/>
    <col min="17" max="38" width="5.7109375" style="22" customWidth="1"/>
    <col min="39" max="40" width="16.28515625" style="1" hidden="1" customWidth="1"/>
    <col min="41" max="41" width="13.7109375" style="2" customWidth="1"/>
    <col min="42" max="42" width="6.42578125" customWidth="1"/>
    <col min="43" max="43" width="13.85546875" bestFit="1" customWidth="1"/>
    <col min="45" max="45" width="16.28515625" bestFit="1" customWidth="1"/>
  </cols>
  <sheetData>
    <row r="2" spans="1:44" s="4" customFormat="1" ht="31.5">
      <c r="B2" s="52"/>
      <c r="C2" s="52"/>
      <c r="D2" s="52"/>
      <c r="E2" s="52"/>
      <c r="F2" s="52"/>
      <c r="G2" s="64" t="s">
        <v>56</v>
      </c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52"/>
      <c r="AN2" s="52"/>
      <c r="AO2" s="52"/>
      <c r="AP2" s="52"/>
    </row>
    <row r="3" spans="1:44" s="4" customFormat="1" ht="22.5" customHeight="1">
      <c r="A3" s="66" t="s">
        <v>33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</row>
    <row r="4" spans="1:44" s="4" customFormat="1" ht="22.5" customHeight="1">
      <c r="A4" s="35"/>
      <c r="B4" s="35"/>
      <c r="C4" s="35"/>
      <c r="D4" s="35"/>
      <c r="E4" s="35"/>
      <c r="F4" s="35"/>
      <c r="L4" s="35"/>
      <c r="M4" s="35"/>
      <c r="N4" s="35"/>
      <c r="O4" s="35"/>
      <c r="P4" s="35"/>
      <c r="Q4" s="35"/>
      <c r="R4" s="35"/>
      <c r="S4" s="35"/>
      <c r="T4" s="38" t="s">
        <v>16</v>
      </c>
      <c r="U4" s="39"/>
      <c r="V4" s="40" t="s">
        <v>40</v>
      </c>
      <c r="W4" s="39"/>
      <c r="X4" s="41" t="s">
        <v>41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42"/>
      <c r="AL4" s="42"/>
      <c r="AM4" s="35"/>
      <c r="AN4" s="35"/>
      <c r="AO4" s="35"/>
      <c r="AP4" s="35"/>
    </row>
    <row r="5" spans="1:44" s="4" customFormat="1" ht="22.5" customHeight="1">
      <c r="A5" s="43"/>
      <c r="B5" s="43"/>
      <c r="C5" s="43"/>
      <c r="D5" s="43"/>
      <c r="E5" s="43"/>
      <c r="F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</row>
    <row r="6" spans="1:44" s="47" customFormat="1" ht="22.5" customHeight="1">
      <c r="A6" s="43"/>
      <c r="B6" s="43"/>
      <c r="C6" s="48"/>
      <c r="D6" s="48"/>
      <c r="E6" s="48"/>
      <c r="F6" s="48"/>
      <c r="G6" s="62" t="s">
        <v>8</v>
      </c>
      <c r="H6" s="63"/>
      <c r="I6" s="61" t="s">
        <v>9</v>
      </c>
      <c r="J6" s="61"/>
      <c r="K6" s="61"/>
      <c r="L6" s="61"/>
      <c r="M6" s="61" t="s">
        <v>47</v>
      </c>
      <c r="N6" s="61"/>
      <c r="O6" s="61"/>
      <c r="P6" s="61"/>
      <c r="Q6" s="61" t="s">
        <v>10</v>
      </c>
      <c r="R6" s="61"/>
      <c r="S6" s="61"/>
      <c r="T6" s="61"/>
      <c r="U6" s="61" t="s">
        <v>11</v>
      </c>
      <c r="V6" s="61"/>
      <c r="W6" s="61"/>
      <c r="X6" s="61"/>
      <c r="Y6" s="61" t="s">
        <v>12</v>
      </c>
      <c r="Z6" s="61"/>
      <c r="AA6" s="61"/>
      <c r="AB6" s="61"/>
      <c r="AC6" s="61"/>
      <c r="AD6" s="61"/>
      <c r="AE6" s="61" t="s">
        <v>54</v>
      </c>
      <c r="AF6" s="61"/>
      <c r="AG6" s="61"/>
      <c r="AH6" s="61"/>
      <c r="AI6" s="62" t="s">
        <v>17</v>
      </c>
      <c r="AJ6" s="65"/>
      <c r="AK6" s="65"/>
      <c r="AL6" s="63"/>
      <c r="AM6" s="43"/>
      <c r="AN6" s="43"/>
      <c r="AO6" s="43"/>
      <c r="AP6" s="43"/>
    </row>
    <row r="7" spans="1:44" s="46" customFormat="1" ht="20.25" customHeight="1">
      <c r="A7" s="43"/>
      <c r="B7" s="43"/>
      <c r="C7" s="68" t="s">
        <v>6</v>
      </c>
      <c r="D7" s="68"/>
      <c r="E7" s="67" t="s">
        <v>6</v>
      </c>
      <c r="F7" s="67"/>
      <c r="G7" s="62" t="s">
        <v>61</v>
      </c>
      <c r="H7" s="63"/>
      <c r="I7" s="62" t="s">
        <v>34</v>
      </c>
      <c r="J7" s="63"/>
      <c r="K7" s="62" t="s">
        <v>35</v>
      </c>
      <c r="L7" s="63"/>
      <c r="M7" s="62" t="s">
        <v>48</v>
      </c>
      <c r="N7" s="63"/>
      <c r="O7" s="62" t="s">
        <v>49</v>
      </c>
      <c r="P7" s="63"/>
      <c r="Q7" s="62" t="s">
        <v>50</v>
      </c>
      <c r="R7" s="63"/>
      <c r="S7" s="62" t="s">
        <v>51</v>
      </c>
      <c r="T7" s="63"/>
      <c r="U7" s="62" t="s">
        <v>52</v>
      </c>
      <c r="V7" s="63"/>
      <c r="W7" s="62" t="s">
        <v>53</v>
      </c>
      <c r="X7" s="63"/>
      <c r="Y7" s="62" t="s">
        <v>41</v>
      </c>
      <c r="Z7" s="63"/>
      <c r="AA7" s="62" t="s">
        <v>15</v>
      </c>
      <c r="AB7" s="63"/>
      <c r="AC7" s="62" t="s">
        <v>32</v>
      </c>
      <c r="AD7" s="63"/>
      <c r="AE7" s="62" t="s">
        <v>13</v>
      </c>
      <c r="AF7" s="63"/>
      <c r="AG7" s="62" t="s">
        <v>14</v>
      </c>
      <c r="AH7" s="63"/>
      <c r="AI7" s="62" t="s">
        <v>55</v>
      </c>
      <c r="AJ7" s="63"/>
      <c r="AK7" s="62" t="s">
        <v>18</v>
      </c>
      <c r="AL7" s="63"/>
      <c r="AO7" s="2"/>
      <c r="AQ7" s="46" t="s">
        <v>45</v>
      </c>
    </row>
    <row r="8" spans="1:44" ht="18" customHeight="1">
      <c r="A8" s="43"/>
      <c r="B8" s="43"/>
      <c r="C8" s="5" t="s">
        <v>0</v>
      </c>
      <c r="D8" s="5" t="s">
        <v>7</v>
      </c>
      <c r="E8" s="5" t="s">
        <v>0</v>
      </c>
      <c r="F8" s="5" t="s">
        <v>7</v>
      </c>
      <c r="G8" s="5" t="s">
        <v>0</v>
      </c>
      <c r="H8" s="5" t="s">
        <v>7</v>
      </c>
      <c r="I8" s="5" t="s">
        <v>0</v>
      </c>
      <c r="J8" s="5" t="s">
        <v>7</v>
      </c>
      <c r="K8" s="5" t="s">
        <v>0</v>
      </c>
      <c r="L8" s="5" t="s">
        <v>7</v>
      </c>
      <c r="M8" s="5" t="s">
        <v>0</v>
      </c>
      <c r="N8" s="5" t="s">
        <v>7</v>
      </c>
      <c r="O8" s="5" t="s">
        <v>0</v>
      </c>
      <c r="P8" s="5" t="s">
        <v>7</v>
      </c>
      <c r="Q8" s="5" t="s">
        <v>0</v>
      </c>
      <c r="R8" s="5" t="s">
        <v>7</v>
      </c>
      <c r="S8" s="5" t="s">
        <v>0</v>
      </c>
      <c r="T8" s="5" t="s">
        <v>7</v>
      </c>
      <c r="U8" s="5" t="s">
        <v>0</v>
      </c>
      <c r="V8" s="5" t="s">
        <v>7</v>
      </c>
      <c r="W8" s="5" t="s">
        <v>0</v>
      </c>
      <c r="X8" s="5" t="s">
        <v>7</v>
      </c>
      <c r="Y8" s="5" t="s">
        <v>0</v>
      </c>
      <c r="Z8" s="5" t="s">
        <v>7</v>
      </c>
      <c r="AA8" s="5" t="s">
        <v>0</v>
      </c>
      <c r="AB8" s="5" t="s">
        <v>7</v>
      </c>
      <c r="AC8" s="5" t="s">
        <v>0</v>
      </c>
      <c r="AD8" s="5" t="s">
        <v>7</v>
      </c>
      <c r="AE8" s="5" t="s">
        <v>0</v>
      </c>
      <c r="AF8" s="5" t="s">
        <v>7</v>
      </c>
      <c r="AG8" s="5" t="s">
        <v>0</v>
      </c>
      <c r="AH8" s="5" t="s">
        <v>7</v>
      </c>
      <c r="AI8" s="5" t="s">
        <v>0</v>
      </c>
      <c r="AJ8" s="5" t="s">
        <v>7</v>
      </c>
      <c r="AK8" s="5" t="s">
        <v>0</v>
      </c>
      <c r="AL8" s="5" t="s">
        <v>0</v>
      </c>
      <c r="AM8" s="5" t="s">
        <v>0</v>
      </c>
      <c r="AN8" s="5" t="s">
        <v>1</v>
      </c>
      <c r="AO8" s="45" t="s">
        <v>60</v>
      </c>
      <c r="AP8" s="44"/>
    </row>
    <row r="9" spans="1:44" s="13" customFormat="1" ht="27" customHeight="1">
      <c r="A9" s="9">
        <v>1</v>
      </c>
      <c r="B9" s="29" t="s">
        <v>37</v>
      </c>
      <c r="C9" s="9"/>
      <c r="D9" s="9"/>
      <c r="E9" s="10"/>
      <c r="F9" s="10"/>
      <c r="G9" s="53">
        <v>28</v>
      </c>
      <c r="H9" s="53">
        <v>4</v>
      </c>
      <c r="I9" s="9"/>
      <c r="J9" s="9"/>
      <c r="K9" s="10"/>
      <c r="L9" s="10"/>
      <c r="M9" s="9"/>
      <c r="N9" s="9"/>
      <c r="O9" s="10"/>
      <c r="P9" s="10"/>
      <c r="Q9" s="9"/>
      <c r="R9" s="9"/>
      <c r="S9" s="10"/>
      <c r="T9" s="10"/>
      <c r="U9" s="9"/>
      <c r="V9" s="9"/>
      <c r="W9" s="10"/>
      <c r="X9" s="10"/>
      <c r="Y9" s="9"/>
      <c r="Z9" s="9"/>
      <c r="AA9" s="34"/>
      <c r="AB9" s="10"/>
      <c r="AC9" s="9"/>
      <c r="AD9" s="9"/>
      <c r="AE9" s="10"/>
      <c r="AF9" s="10"/>
      <c r="AG9" s="9"/>
      <c r="AH9" s="9"/>
      <c r="AI9" s="10"/>
      <c r="AJ9" s="10"/>
      <c r="AK9" s="9"/>
      <c r="AL9" s="9"/>
      <c r="AM9" s="11">
        <f>AK9+AI9+AG9+AE9+AC9+AA9+Y9+W9+U9+S9+Q9+O9+M9+K9+I9+G9</f>
        <v>28</v>
      </c>
      <c r="AN9" s="12">
        <f>(AL9+AJ9+AH9+AF9+AD9+AB9+Z9+X9+V9+T9+R9+P9+N9+L9+J9+H9)/16</f>
        <v>0.25</v>
      </c>
      <c r="AO9" s="49">
        <f>AM9+AN9</f>
        <v>28.25</v>
      </c>
      <c r="AP9" s="9">
        <v>1</v>
      </c>
    </row>
    <row r="10" spans="1:44" s="13" customFormat="1" ht="27" customHeight="1">
      <c r="A10" s="14">
        <v>2</v>
      </c>
      <c r="B10" s="30" t="s">
        <v>26</v>
      </c>
      <c r="C10" s="14"/>
      <c r="D10" s="14"/>
      <c r="E10" s="15"/>
      <c r="F10" s="15"/>
      <c r="G10" s="15"/>
      <c r="H10" s="15"/>
      <c r="I10" s="69">
        <v>18</v>
      </c>
      <c r="J10" s="69">
        <v>0</v>
      </c>
      <c r="K10" s="15"/>
      <c r="L10" s="15"/>
      <c r="M10" s="14"/>
      <c r="N10" s="14"/>
      <c r="O10" s="15"/>
      <c r="P10" s="15"/>
      <c r="Q10" s="14"/>
      <c r="R10" s="14"/>
      <c r="S10" s="15"/>
      <c r="T10" s="15"/>
      <c r="U10" s="14"/>
      <c r="V10" s="14"/>
      <c r="W10" s="15"/>
      <c r="X10" s="15"/>
      <c r="Y10" s="14"/>
      <c r="Z10" s="14"/>
      <c r="AA10" s="15"/>
      <c r="AB10" s="15"/>
      <c r="AC10" s="26"/>
      <c r="AD10" s="26"/>
      <c r="AE10" s="25"/>
      <c r="AF10" s="25"/>
      <c r="AG10" s="26"/>
      <c r="AH10" s="26"/>
      <c r="AI10" s="25"/>
      <c r="AJ10" s="25"/>
      <c r="AK10" s="26"/>
      <c r="AL10" s="26"/>
      <c r="AM10" s="11">
        <f>AK10+AI10+AG10+AE10+AC10+AA10+Y10+W10+U10+S10+Q10+O10+M10+K10+I10+G10</f>
        <v>18</v>
      </c>
      <c r="AN10" s="12">
        <f>(AL10+AJ10+AH10+AF10+AD10+AB10+Z10+X10+V10+T10+R10+P10+N10+L10+J10+H10)/16</f>
        <v>0</v>
      </c>
      <c r="AO10" s="49">
        <f>AM10+AN10</f>
        <v>18</v>
      </c>
      <c r="AP10" s="14">
        <v>2</v>
      </c>
    </row>
    <row r="11" spans="1:44" s="13" customFormat="1" ht="27" customHeight="1">
      <c r="A11" s="14">
        <v>3</v>
      </c>
      <c r="B11" s="30" t="s">
        <v>24</v>
      </c>
      <c r="C11" s="14"/>
      <c r="D11" s="14"/>
      <c r="E11" s="15"/>
      <c r="F11" s="15"/>
      <c r="G11" s="54">
        <v>16</v>
      </c>
      <c r="H11" s="54">
        <v>2</v>
      </c>
      <c r="I11" s="14">
        <v>0</v>
      </c>
      <c r="J11" s="14">
        <v>0</v>
      </c>
      <c r="K11" s="15"/>
      <c r="L11" s="15"/>
      <c r="M11" s="14"/>
      <c r="N11" s="14"/>
      <c r="O11" s="15"/>
      <c r="P11" s="15"/>
      <c r="Q11" s="14"/>
      <c r="R11" s="14"/>
      <c r="S11" s="15"/>
      <c r="T11" s="15"/>
      <c r="U11" s="14"/>
      <c r="V11" s="14"/>
      <c r="W11" s="15"/>
      <c r="X11" s="15"/>
      <c r="Y11" s="14"/>
      <c r="Z11" s="14"/>
      <c r="AA11" s="15"/>
      <c r="AB11" s="15"/>
      <c r="AC11" s="26"/>
      <c r="AD11" s="26"/>
      <c r="AE11" s="25"/>
      <c r="AF11" s="25"/>
      <c r="AG11" s="26"/>
      <c r="AH11" s="26"/>
      <c r="AI11" s="25"/>
      <c r="AJ11" s="25"/>
      <c r="AK11" s="26"/>
      <c r="AL11" s="26"/>
      <c r="AM11" s="11">
        <f>AK11+AI11+AG11+AE11+AC11+AA11+Y11+W11+U11+S11+Q11+O11+M11+K11+I11+G11</f>
        <v>16</v>
      </c>
      <c r="AN11" s="12">
        <f>(AL11+AJ11+AH11+AF11+AD11+AB11+Z11+X11+V11+T11+R11+P11+N11+L11+J11+H11)/16</f>
        <v>0.125</v>
      </c>
      <c r="AO11" s="49">
        <f>AM11+AN11</f>
        <v>16.125</v>
      </c>
      <c r="AP11" s="14">
        <v>3</v>
      </c>
      <c r="AR11" s="13">
        <v>3</v>
      </c>
    </row>
    <row r="12" spans="1:44" s="13" customFormat="1" ht="27" customHeight="1">
      <c r="A12" s="14">
        <v>4</v>
      </c>
      <c r="B12" s="30" t="s">
        <v>42</v>
      </c>
      <c r="C12" s="14"/>
      <c r="D12" s="14"/>
      <c r="E12" s="15"/>
      <c r="F12" s="15"/>
      <c r="G12" s="55">
        <v>12</v>
      </c>
      <c r="H12" s="55">
        <v>2</v>
      </c>
      <c r="I12" s="14"/>
      <c r="J12" s="14"/>
      <c r="K12" s="15"/>
      <c r="L12" s="15"/>
      <c r="M12" s="14"/>
      <c r="N12" s="14"/>
      <c r="O12" s="15"/>
      <c r="P12" s="15"/>
      <c r="Q12" s="14"/>
      <c r="R12" s="14"/>
      <c r="S12" s="15"/>
      <c r="T12" s="15"/>
      <c r="U12" s="14"/>
      <c r="V12" s="14"/>
      <c r="W12" s="15"/>
      <c r="X12" s="15"/>
      <c r="Y12" s="14"/>
      <c r="Z12" s="14"/>
      <c r="AA12" s="15"/>
      <c r="AB12" s="15"/>
      <c r="AC12" s="26"/>
      <c r="AD12" s="26"/>
      <c r="AE12" s="25"/>
      <c r="AF12" s="25"/>
      <c r="AG12" s="26"/>
      <c r="AH12" s="26"/>
      <c r="AI12" s="25"/>
      <c r="AJ12" s="25"/>
      <c r="AK12" s="26"/>
      <c r="AL12" s="26"/>
      <c r="AM12" s="11">
        <f>AK12+AI12+AG12+AE12+AC12+AA12+Y12+W12+U12+S12+Q12+O12+M12+K12+I12+G12</f>
        <v>12</v>
      </c>
      <c r="AN12" s="12">
        <f>(AL12+AJ12+AH12+AF12+AD12+AB12+Z12+X12+V12+T12+R12+P12+N12+L12+J12+H12)/16</f>
        <v>0.125</v>
      </c>
      <c r="AO12" s="49">
        <f>AM12+AN12</f>
        <v>12.125</v>
      </c>
      <c r="AP12" s="14">
        <v>4</v>
      </c>
    </row>
    <row r="13" spans="1:44" s="13" customFormat="1" ht="27" customHeight="1">
      <c r="A13" s="14">
        <v>5</v>
      </c>
      <c r="B13" s="30" t="s">
        <v>78</v>
      </c>
      <c r="C13" s="14"/>
      <c r="D13" s="14"/>
      <c r="E13" s="15"/>
      <c r="F13" s="15"/>
      <c r="G13" s="15"/>
      <c r="H13" s="15"/>
      <c r="I13" s="70">
        <v>11</v>
      </c>
      <c r="J13" s="70">
        <v>3</v>
      </c>
      <c r="K13" s="15"/>
      <c r="L13" s="15"/>
      <c r="M13" s="14"/>
      <c r="N13" s="14"/>
      <c r="O13" s="15"/>
      <c r="P13" s="15"/>
      <c r="Q13" s="14"/>
      <c r="R13" s="14"/>
      <c r="S13" s="15"/>
      <c r="T13" s="15"/>
      <c r="U13" s="14"/>
      <c r="V13" s="14"/>
      <c r="W13" s="15"/>
      <c r="X13" s="15"/>
      <c r="Y13" s="14"/>
      <c r="Z13" s="14"/>
      <c r="AA13" s="15"/>
      <c r="AB13" s="15"/>
      <c r="AC13" s="26"/>
      <c r="AD13" s="26"/>
      <c r="AE13" s="25"/>
      <c r="AF13" s="25"/>
      <c r="AG13" s="26"/>
      <c r="AH13" s="26"/>
      <c r="AI13" s="25"/>
      <c r="AJ13" s="25"/>
      <c r="AK13" s="26"/>
      <c r="AL13" s="26"/>
      <c r="AM13" s="11">
        <f>AK13+AI13+AG13+AE13+AC13+AA13+Y13+W13+U13+S13+Q13+O13+M13+K13+I13+G13</f>
        <v>11</v>
      </c>
      <c r="AN13" s="12">
        <f>(AL13+AJ13+AH13+AF13+AD13+AB13+Z13+X13+V13+T13+R13+P13+N13+L13+J13+H13)/16</f>
        <v>0.1875</v>
      </c>
      <c r="AO13" s="49">
        <f>AM13+AN13</f>
        <v>11.1875</v>
      </c>
      <c r="AP13" s="14">
        <v>5</v>
      </c>
    </row>
    <row r="14" spans="1:44" s="13" customFormat="1" ht="27" customHeight="1">
      <c r="A14" s="14">
        <v>6</v>
      </c>
      <c r="B14" s="30" t="s">
        <v>31</v>
      </c>
      <c r="C14" s="14">
        <v>0</v>
      </c>
      <c r="D14" s="14">
        <v>0</v>
      </c>
      <c r="E14" s="15">
        <v>0</v>
      </c>
      <c r="F14" s="15">
        <v>0</v>
      </c>
      <c r="G14" s="15">
        <v>6</v>
      </c>
      <c r="H14" s="15">
        <v>8</v>
      </c>
      <c r="I14" s="14">
        <v>2</v>
      </c>
      <c r="J14" s="14">
        <v>9</v>
      </c>
      <c r="K14" s="15"/>
      <c r="L14" s="15"/>
      <c r="M14" s="14"/>
      <c r="N14" s="14"/>
      <c r="O14" s="15"/>
      <c r="P14" s="15"/>
      <c r="Q14" s="14"/>
      <c r="R14" s="14"/>
      <c r="S14" s="15"/>
      <c r="T14" s="15"/>
      <c r="U14" s="14"/>
      <c r="V14" s="14"/>
      <c r="W14" s="15"/>
      <c r="X14" s="15"/>
      <c r="Y14" s="14"/>
      <c r="Z14" s="14"/>
      <c r="AA14" s="15"/>
      <c r="AB14" s="15"/>
      <c r="AC14" s="26"/>
      <c r="AD14" s="26"/>
      <c r="AE14" s="25"/>
      <c r="AF14" s="25"/>
      <c r="AG14" s="26"/>
      <c r="AH14" s="26"/>
      <c r="AI14" s="25"/>
      <c r="AJ14" s="25"/>
      <c r="AK14" s="26"/>
      <c r="AL14" s="26"/>
      <c r="AM14" s="11">
        <f>AK14+AI14+AG14+AE14+AC14+AA14+Y14+W14+U14+S14+Q14+O14+M14+K14+I14+G14</f>
        <v>8</v>
      </c>
      <c r="AN14" s="12">
        <f>(AL14+AJ14+AH14+AF14+AD14+AB14+Z14+X14+V14+T14+R14+P14+N14+L14+J14+H14)/16</f>
        <v>1.0625</v>
      </c>
      <c r="AO14" s="49">
        <f>AM14+AN14</f>
        <v>9.0625</v>
      </c>
      <c r="AP14" s="14">
        <v>6</v>
      </c>
    </row>
    <row r="15" spans="1:44" s="13" customFormat="1" ht="27" customHeight="1">
      <c r="A15" s="14">
        <v>7</v>
      </c>
      <c r="B15" s="30" t="s">
        <v>70</v>
      </c>
      <c r="C15" s="14">
        <v>2</v>
      </c>
      <c r="D15" s="14">
        <v>2</v>
      </c>
      <c r="E15" s="15">
        <v>0</v>
      </c>
      <c r="F15" s="15">
        <v>0</v>
      </c>
      <c r="G15" s="15">
        <v>0</v>
      </c>
      <c r="H15" s="15">
        <v>0</v>
      </c>
      <c r="I15" s="55">
        <v>7</v>
      </c>
      <c r="J15" s="55">
        <v>8</v>
      </c>
      <c r="K15" s="15"/>
      <c r="L15" s="15"/>
      <c r="M15" s="14"/>
      <c r="N15" s="14"/>
      <c r="O15" s="15"/>
      <c r="P15" s="15"/>
      <c r="Q15" s="14"/>
      <c r="R15" s="14"/>
      <c r="S15" s="15"/>
      <c r="T15" s="15"/>
      <c r="U15" s="14"/>
      <c r="V15" s="14"/>
      <c r="W15" s="15"/>
      <c r="X15" s="15"/>
      <c r="Y15" s="14"/>
      <c r="Z15" s="14"/>
      <c r="AA15" s="15"/>
      <c r="AB15" s="15"/>
      <c r="AC15" s="26"/>
      <c r="AD15" s="26"/>
      <c r="AE15" s="25"/>
      <c r="AF15" s="25"/>
      <c r="AG15" s="26"/>
      <c r="AH15" s="26"/>
      <c r="AI15" s="25"/>
      <c r="AJ15" s="25"/>
      <c r="AK15" s="26"/>
      <c r="AL15" s="26"/>
      <c r="AM15" s="11">
        <f>AK15+AI15+AG15+AE15+AC15+AA15+Y15+W15+U15+S15+Q15+O15+M15+K15+I15+G15</f>
        <v>7</v>
      </c>
      <c r="AN15" s="12">
        <f>(AL15+AJ15+AH15+AF15+AD15+AB15+Z15+X15+V15+T15+R15+P15+N15+L15+J15+H15)/16</f>
        <v>0.5</v>
      </c>
      <c r="AO15" s="49">
        <f>AM15+AN15</f>
        <v>7.5</v>
      </c>
      <c r="AP15" s="14">
        <v>7</v>
      </c>
    </row>
    <row r="16" spans="1:44" s="13" customFormat="1" ht="27" customHeight="1">
      <c r="A16" s="14">
        <v>8</v>
      </c>
      <c r="B16" s="30" t="s">
        <v>66</v>
      </c>
      <c r="C16" s="14"/>
      <c r="D16" s="14"/>
      <c r="E16" s="15">
        <v>6</v>
      </c>
      <c r="F16" s="15">
        <v>4</v>
      </c>
      <c r="G16" s="15">
        <v>3</v>
      </c>
      <c r="H16" s="15">
        <v>14</v>
      </c>
      <c r="I16" s="14">
        <v>1</v>
      </c>
      <c r="J16" s="14">
        <v>0</v>
      </c>
      <c r="K16" s="15"/>
      <c r="L16" s="15"/>
      <c r="M16" s="14"/>
      <c r="N16" s="14"/>
      <c r="O16" s="15"/>
      <c r="P16" s="15"/>
      <c r="Q16" s="14"/>
      <c r="R16" s="14"/>
      <c r="S16" s="15"/>
      <c r="T16" s="15"/>
      <c r="U16" s="14"/>
      <c r="V16" s="14"/>
      <c r="W16" s="15"/>
      <c r="X16" s="15"/>
      <c r="Y16" s="14"/>
      <c r="Z16" s="14"/>
      <c r="AA16" s="15"/>
      <c r="AB16" s="15"/>
      <c r="AC16" s="26"/>
      <c r="AD16" s="26"/>
      <c r="AE16" s="25"/>
      <c r="AF16" s="25"/>
      <c r="AG16" s="26"/>
      <c r="AH16" s="26"/>
      <c r="AI16" s="25"/>
      <c r="AJ16" s="25"/>
      <c r="AK16" s="26"/>
      <c r="AL16" s="26"/>
      <c r="AM16" s="11">
        <f>AK16+AI16+AG16+AE16+AC16+AA16+Y16+W16+U16+S16+Q16+O16+M16+K16+I16+G16</f>
        <v>4</v>
      </c>
      <c r="AN16" s="12">
        <f>(AL16+AJ16+AH16+AF16+AD16+AB16+Z16+X16+V16+T16+R16+P16+N16+L16+J16+H16)/16</f>
        <v>0.875</v>
      </c>
      <c r="AO16" s="49">
        <f>AM16+AN16</f>
        <v>4.875</v>
      </c>
      <c r="AP16" s="14">
        <v>8</v>
      </c>
    </row>
    <row r="17" spans="1:42" s="13" customFormat="1" ht="27" customHeight="1">
      <c r="A17" s="14">
        <v>9</v>
      </c>
      <c r="B17" s="30" t="s">
        <v>19</v>
      </c>
      <c r="C17" s="14"/>
      <c r="D17" s="14"/>
      <c r="E17" s="15"/>
      <c r="F17" s="15"/>
      <c r="G17" s="15">
        <v>3</v>
      </c>
      <c r="H17" s="15">
        <v>6</v>
      </c>
      <c r="I17" s="14">
        <v>0</v>
      </c>
      <c r="J17" s="14">
        <v>15</v>
      </c>
      <c r="K17" s="15"/>
      <c r="L17" s="15"/>
      <c r="M17" s="14"/>
      <c r="N17" s="14"/>
      <c r="O17" s="15"/>
      <c r="P17" s="15"/>
      <c r="Q17" s="14"/>
      <c r="R17" s="14"/>
      <c r="S17" s="15"/>
      <c r="T17" s="15"/>
      <c r="U17" s="14"/>
      <c r="V17" s="14"/>
      <c r="W17" s="15"/>
      <c r="X17" s="15"/>
      <c r="Y17" s="14"/>
      <c r="Z17" s="14"/>
      <c r="AA17" s="15"/>
      <c r="AB17" s="15"/>
      <c r="AC17" s="26"/>
      <c r="AD17" s="26"/>
      <c r="AE17" s="25"/>
      <c r="AF17" s="25"/>
      <c r="AG17" s="26"/>
      <c r="AH17" s="26"/>
      <c r="AI17" s="25"/>
      <c r="AJ17" s="25"/>
      <c r="AK17" s="26"/>
      <c r="AL17" s="26"/>
      <c r="AM17" s="11">
        <f>AK17+AI17+AG17+AE17+AC17+AA17+Y17+W17+U17+S17+Q17+O17+M17+K17+I17+G17</f>
        <v>3</v>
      </c>
      <c r="AN17" s="12">
        <f>(AL17+AJ17+AH17+AF17+AD17+AB17+Z17+X17+V17+T17+R17+P17+N17+L17+J17+H17)/16</f>
        <v>1.3125</v>
      </c>
      <c r="AO17" s="49">
        <f>AM17+AN17</f>
        <v>4.3125</v>
      </c>
      <c r="AP17" s="14">
        <v>9</v>
      </c>
    </row>
    <row r="18" spans="1:42" s="13" customFormat="1" ht="27" customHeight="1">
      <c r="A18" s="14">
        <v>10</v>
      </c>
      <c r="B18" s="30" t="s">
        <v>63</v>
      </c>
      <c r="C18" s="14">
        <v>5</v>
      </c>
      <c r="D18" s="14">
        <v>8</v>
      </c>
      <c r="E18" s="15">
        <v>4</v>
      </c>
      <c r="F18" s="15">
        <v>8</v>
      </c>
      <c r="G18" s="15">
        <v>2</v>
      </c>
      <c r="H18" s="15">
        <v>5</v>
      </c>
      <c r="I18" s="14">
        <v>0</v>
      </c>
      <c r="J18" s="14">
        <v>7</v>
      </c>
      <c r="K18" s="15"/>
      <c r="L18" s="15"/>
      <c r="M18" s="14"/>
      <c r="N18" s="14"/>
      <c r="O18" s="15"/>
      <c r="P18" s="15"/>
      <c r="Q18" s="14"/>
      <c r="R18" s="14"/>
      <c r="S18" s="15"/>
      <c r="T18" s="15"/>
      <c r="U18" s="14"/>
      <c r="V18" s="14"/>
      <c r="W18" s="15"/>
      <c r="X18" s="15"/>
      <c r="Y18" s="14"/>
      <c r="Z18" s="14"/>
      <c r="AA18" s="15"/>
      <c r="AB18" s="15"/>
      <c r="AC18" s="26"/>
      <c r="AD18" s="26"/>
      <c r="AE18" s="25"/>
      <c r="AF18" s="25"/>
      <c r="AG18" s="26"/>
      <c r="AH18" s="26"/>
      <c r="AI18" s="25"/>
      <c r="AJ18" s="25"/>
      <c r="AK18" s="26"/>
      <c r="AL18" s="26"/>
      <c r="AM18" s="11">
        <f>AK18+AI18+AG18+AE18+AC18+AA18+Y18+W18+U18+S18+Q18+O18+M18+K18+I18+G18</f>
        <v>2</v>
      </c>
      <c r="AN18" s="12">
        <f>(AL18+AJ18+AH18+AF18+AD18+AB18+Z18+X18+V18+T18+R18+P18+N18+L18+J18+H18)/16</f>
        <v>0.75</v>
      </c>
      <c r="AO18" s="49">
        <f>AM18+AN18</f>
        <v>2.75</v>
      </c>
      <c r="AP18" s="14">
        <v>10</v>
      </c>
    </row>
    <row r="19" spans="1:42" s="13" customFormat="1" ht="27" customHeight="1">
      <c r="A19" s="14">
        <v>11</v>
      </c>
      <c r="B19" s="30" t="s">
        <v>77</v>
      </c>
      <c r="C19" s="14">
        <v>4</v>
      </c>
      <c r="D19" s="14">
        <v>9</v>
      </c>
      <c r="E19" s="15">
        <v>3</v>
      </c>
      <c r="F19" s="15">
        <v>15</v>
      </c>
      <c r="G19" s="15">
        <v>2</v>
      </c>
      <c r="H19" s="15">
        <v>0</v>
      </c>
      <c r="I19" s="14">
        <v>0</v>
      </c>
      <c r="J19" s="14">
        <v>12</v>
      </c>
      <c r="K19" s="15"/>
      <c r="L19" s="15"/>
      <c r="M19" s="14"/>
      <c r="N19" s="14"/>
      <c r="O19" s="15"/>
      <c r="P19" s="15"/>
      <c r="Q19" s="14"/>
      <c r="R19" s="14"/>
      <c r="S19" s="15"/>
      <c r="T19" s="15"/>
      <c r="U19" s="14"/>
      <c r="V19" s="14"/>
      <c r="W19" s="15"/>
      <c r="X19" s="15"/>
      <c r="Y19" s="14"/>
      <c r="Z19" s="14"/>
      <c r="AA19" s="15"/>
      <c r="AB19" s="15"/>
      <c r="AC19" s="26"/>
      <c r="AD19" s="26"/>
      <c r="AE19" s="25"/>
      <c r="AF19" s="25"/>
      <c r="AG19" s="26"/>
      <c r="AH19" s="26"/>
      <c r="AI19" s="25"/>
      <c r="AJ19" s="25"/>
      <c r="AK19" s="26"/>
      <c r="AL19" s="26"/>
      <c r="AM19" s="11">
        <f>AK19+AI19+AG19+AE19+AC19+AA19+Y19+W19+U19+S19+Q19+O19+M19+K19+I19+G19</f>
        <v>2</v>
      </c>
      <c r="AN19" s="12">
        <f>(AL19+AJ19+AH19+AF19+AD19+AB19+Z19+X19+V19+T19+R19+P19+N19+L19+J19+H19)/16</f>
        <v>0.75</v>
      </c>
      <c r="AO19" s="49">
        <f>AM19+AN19</f>
        <v>2.75</v>
      </c>
      <c r="AP19" s="14">
        <v>11</v>
      </c>
    </row>
    <row r="20" spans="1:42" s="13" customFormat="1" ht="27" customHeight="1">
      <c r="A20" s="14">
        <v>12</v>
      </c>
      <c r="B20" s="30" t="s">
        <v>71</v>
      </c>
      <c r="C20" s="14"/>
      <c r="D20" s="14"/>
      <c r="E20" s="15">
        <v>3</v>
      </c>
      <c r="F20" s="15">
        <v>6</v>
      </c>
      <c r="G20" s="15">
        <v>1</v>
      </c>
      <c r="H20" s="15">
        <v>2</v>
      </c>
      <c r="I20" s="14">
        <v>0</v>
      </c>
      <c r="J20" s="14">
        <v>0</v>
      </c>
      <c r="K20" s="15"/>
      <c r="L20" s="15"/>
      <c r="M20" s="14"/>
      <c r="N20" s="14"/>
      <c r="O20" s="15"/>
      <c r="P20" s="15"/>
      <c r="Q20" s="14"/>
      <c r="R20" s="14"/>
      <c r="S20" s="15"/>
      <c r="T20" s="15"/>
      <c r="U20" s="14"/>
      <c r="V20" s="14"/>
      <c r="W20" s="15"/>
      <c r="X20" s="15"/>
      <c r="Y20" s="14"/>
      <c r="Z20" s="14"/>
      <c r="AA20" s="15"/>
      <c r="AB20" s="15"/>
      <c r="AC20" s="26"/>
      <c r="AD20" s="26"/>
      <c r="AE20" s="25"/>
      <c r="AF20" s="25"/>
      <c r="AG20" s="26"/>
      <c r="AH20" s="26"/>
      <c r="AI20" s="25"/>
      <c r="AJ20" s="25"/>
      <c r="AK20" s="26"/>
      <c r="AL20" s="26"/>
      <c r="AM20" s="11">
        <f>AK20+AI20+AG20+AE20+AC20+AA20+Y20+W20+U20+S20+Q20+O20+M20+K20+I20+G20</f>
        <v>1</v>
      </c>
      <c r="AN20" s="12">
        <f>(AL20+AJ20+AH20+AF20+AD20+AB20+Z20+X20+V20+T20+R20+P20+N20+L20+J20+H20)/16</f>
        <v>0.125</v>
      </c>
      <c r="AO20" s="49">
        <f>AM20+AN20</f>
        <v>1.125</v>
      </c>
      <c r="AP20" s="14">
        <v>12</v>
      </c>
    </row>
    <row r="21" spans="1:42" s="13" customFormat="1" ht="27" customHeight="1">
      <c r="A21" s="14">
        <v>13</v>
      </c>
      <c r="B21" s="30" t="s">
        <v>65</v>
      </c>
      <c r="C21" s="14">
        <v>0</v>
      </c>
      <c r="D21" s="14">
        <v>11</v>
      </c>
      <c r="E21" s="15">
        <v>0</v>
      </c>
      <c r="F21" s="15">
        <v>0</v>
      </c>
      <c r="G21" s="15">
        <v>1</v>
      </c>
      <c r="H21" s="15">
        <v>0</v>
      </c>
      <c r="I21" s="14">
        <v>0</v>
      </c>
      <c r="J21" s="14">
        <v>0</v>
      </c>
      <c r="K21" s="15"/>
      <c r="L21" s="15"/>
      <c r="M21" s="14"/>
      <c r="N21" s="14"/>
      <c r="O21" s="15"/>
      <c r="P21" s="15"/>
      <c r="Q21" s="14"/>
      <c r="R21" s="14"/>
      <c r="S21" s="15"/>
      <c r="T21" s="15"/>
      <c r="U21" s="14"/>
      <c r="V21" s="14"/>
      <c r="W21" s="15"/>
      <c r="X21" s="15"/>
      <c r="Y21" s="14"/>
      <c r="Z21" s="14"/>
      <c r="AA21" s="15"/>
      <c r="AB21" s="15"/>
      <c r="AC21" s="26"/>
      <c r="AD21" s="26"/>
      <c r="AE21" s="25"/>
      <c r="AF21" s="25"/>
      <c r="AG21" s="26"/>
      <c r="AH21" s="26"/>
      <c r="AI21" s="25"/>
      <c r="AJ21" s="25"/>
      <c r="AK21" s="26"/>
      <c r="AL21" s="26"/>
      <c r="AM21" s="11">
        <f>AK21+AI21+AG21+AE21+AC21+AA21+Y21+W21+U21+S21+Q21+O21+M21+K21+I21+G21</f>
        <v>1</v>
      </c>
      <c r="AN21" s="12">
        <f>(AL21+AJ21+AH21+AF21+AD21+AB21+Z21+X21+V21+T21+R21+P21+N21+L21+J21+H21)/16</f>
        <v>0</v>
      </c>
      <c r="AO21" s="49">
        <f>AM21+AN21</f>
        <v>1</v>
      </c>
      <c r="AP21" s="14">
        <v>13</v>
      </c>
    </row>
    <row r="22" spans="1:42" s="13" customFormat="1" ht="27" customHeight="1">
      <c r="A22" s="14">
        <v>14</v>
      </c>
      <c r="B22" s="30" t="s">
        <v>72</v>
      </c>
      <c r="C22" s="14">
        <v>0</v>
      </c>
      <c r="D22" s="14">
        <v>0</v>
      </c>
      <c r="E22" s="15">
        <v>0</v>
      </c>
      <c r="F22" s="15">
        <v>0</v>
      </c>
      <c r="G22" s="15">
        <v>0</v>
      </c>
      <c r="H22" s="15">
        <v>0</v>
      </c>
      <c r="I22" s="14">
        <v>0</v>
      </c>
      <c r="J22" s="14">
        <v>9</v>
      </c>
      <c r="K22" s="15"/>
      <c r="L22" s="15"/>
      <c r="M22" s="14"/>
      <c r="N22" s="14"/>
      <c r="O22" s="15"/>
      <c r="P22" s="15"/>
      <c r="Q22" s="14"/>
      <c r="R22" s="14"/>
      <c r="S22" s="15"/>
      <c r="T22" s="15"/>
      <c r="U22" s="14"/>
      <c r="V22" s="14"/>
      <c r="W22" s="15"/>
      <c r="X22" s="15"/>
      <c r="Y22" s="14"/>
      <c r="Z22" s="14"/>
      <c r="AA22" s="15"/>
      <c r="AB22" s="15"/>
      <c r="AC22" s="26"/>
      <c r="AD22" s="26"/>
      <c r="AE22" s="25"/>
      <c r="AF22" s="25"/>
      <c r="AG22" s="26"/>
      <c r="AH22" s="26"/>
      <c r="AI22" s="25"/>
      <c r="AJ22" s="25"/>
      <c r="AK22" s="26"/>
      <c r="AL22" s="26"/>
      <c r="AM22" s="11">
        <f>AK22+AI22+AG22+AE22+AC22+AA22+Y22+W22+U22+S22+Q22+O22+M22+K22+I22+G22</f>
        <v>0</v>
      </c>
      <c r="AN22" s="12">
        <f>(AL22+AJ22+AH22+AF22+AD22+AB22+Z22+X22+V22+T22+R22+P22+N22+L22+J22+H22)/16</f>
        <v>0.5625</v>
      </c>
      <c r="AO22" s="49">
        <f>AM22+AN22</f>
        <v>0.5625</v>
      </c>
      <c r="AP22" s="14">
        <v>14</v>
      </c>
    </row>
    <row r="23" spans="1:42" s="13" customFormat="1" ht="27" customHeight="1">
      <c r="A23" s="14">
        <v>15</v>
      </c>
      <c r="B23" s="30" t="s">
        <v>68</v>
      </c>
      <c r="C23" s="14">
        <v>2</v>
      </c>
      <c r="D23" s="14">
        <v>1</v>
      </c>
      <c r="E23" s="15">
        <v>0</v>
      </c>
      <c r="F23" s="15">
        <v>0</v>
      </c>
      <c r="G23" s="15"/>
      <c r="H23" s="15"/>
      <c r="I23" s="14">
        <v>0</v>
      </c>
      <c r="J23" s="14">
        <v>1</v>
      </c>
      <c r="K23" s="15"/>
      <c r="L23" s="15"/>
      <c r="M23" s="14"/>
      <c r="N23" s="14"/>
      <c r="O23" s="15"/>
      <c r="P23" s="15"/>
      <c r="Q23" s="14"/>
      <c r="R23" s="14"/>
      <c r="S23" s="15"/>
      <c r="T23" s="15"/>
      <c r="U23" s="14"/>
      <c r="V23" s="14"/>
      <c r="W23" s="15"/>
      <c r="X23" s="15"/>
      <c r="Y23" s="14"/>
      <c r="Z23" s="14"/>
      <c r="AA23" s="15"/>
      <c r="AB23" s="15"/>
      <c r="AC23" s="26"/>
      <c r="AD23" s="26"/>
      <c r="AE23" s="25"/>
      <c r="AF23" s="25"/>
      <c r="AG23" s="26"/>
      <c r="AH23" s="26"/>
      <c r="AI23" s="25"/>
      <c r="AJ23" s="25"/>
      <c r="AK23" s="26"/>
      <c r="AL23" s="26"/>
      <c r="AM23" s="11">
        <f>AK23+AI23+AG23+AE23+AC23+AA23+Y23+W23+U23+S23+Q23+O23+M23+K23+I23+G23</f>
        <v>0</v>
      </c>
      <c r="AN23" s="12">
        <f>(AL23+AJ23+AH23+AF23+AD23+AB23+Z23+X23+V23+T23+R23+P23+N23+L23+J23+H23)/16</f>
        <v>6.25E-2</v>
      </c>
      <c r="AO23" s="49">
        <f>AM23+AN23</f>
        <v>6.25E-2</v>
      </c>
      <c r="AP23" s="14">
        <v>15</v>
      </c>
    </row>
    <row r="24" spans="1:42" s="13" customFormat="1" ht="27" customHeight="1">
      <c r="A24" s="14">
        <v>16</v>
      </c>
      <c r="B24" s="30" t="s">
        <v>73</v>
      </c>
      <c r="C24" s="14">
        <v>2</v>
      </c>
      <c r="D24" s="14">
        <v>8</v>
      </c>
      <c r="E24" s="15">
        <v>3</v>
      </c>
      <c r="F24" s="15">
        <v>3</v>
      </c>
      <c r="G24" s="15">
        <v>0</v>
      </c>
      <c r="H24" s="15">
        <v>0</v>
      </c>
      <c r="I24" s="14">
        <v>0</v>
      </c>
      <c r="J24" s="14">
        <v>1</v>
      </c>
      <c r="K24" s="15"/>
      <c r="L24" s="15"/>
      <c r="M24" s="14"/>
      <c r="N24" s="14"/>
      <c r="O24" s="15"/>
      <c r="P24" s="15"/>
      <c r="Q24" s="14"/>
      <c r="R24" s="14"/>
      <c r="S24" s="15"/>
      <c r="T24" s="15"/>
      <c r="U24" s="14"/>
      <c r="V24" s="14"/>
      <c r="W24" s="15"/>
      <c r="X24" s="15"/>
      <c r="Y24" s="14"/>
      <c r="Z24" s="14"/>
      <c r="AA24" s="15"/>
      <c r="AB24" s="15"/>
      <c r="AC24" s="26"/>
      <c r="AD24" s="26"/>
      <c r="AE24" s="25"/>
      <c r="AF24" s="25"/>
      <c r="AG24" s="26"/>
      <c r="AH24" s="26"/>
      <c r="AI24" s="25"/>
      <c r="AJ24" s="25"/>
      <c r="AK24" s="26"/>
      <c r="AL24" s="26"/>
      <c r="AM24" s="11">
        <f>AK24+AI24+AG24+AE24+AC24+AA24+Y24+W24+U24+S24+Q24+O24+M24+K24+I24+G24</f>
        <v>0</v>
      </c>
      <c r="AN24" s="12">
        <f>(AL24+AJ24+AH24+AF24+AD24+AB24+Z24+X24+V24+T24+R24+P24+N24+L24+J24+H24)/16</f>
        <v>6.25E-2</v>
      </c>
      <c r="AO24" s="49">
        <f>AM24+AN24</f>
        <v>6.25E-2</v>
      </c>
      <c r="AP24" s="14">
        <v>16</v>
      </c>
    </row>
    <row r="25" spans="1:42" s="13" customFormat="1" ht="27" customHeight="1">
      <c r="A25" s="14">
        <v>17</v>
      </c>
      <c r="B25" s="30" t="s">
        <v>76</v>
      </c>
      <c r="C25" s="14">
        <v>0</v>
      </c>
      <c r="D25" s="14">
        <v>0</v>
      </c>
      <c r="E25" s="15">
        <v>0</v>
      </c>
      <c r="F25" s="15">
        <v>0</v>
      </c>
      <c r="G25" s="15">
        <v>0</v>
      </c>
      <c r="H25" s="15">
        <v>0</v>
      </c>
      <c r="I25" s="14">
        <v>0</v>
      </c>
      <c r="J25" s="14">
        <v>1</v>
      </c>
      <c r="K25" s="15"/>
      <c r="L25" s="15"/>
      <c r="M25" s="14"/>
      <c r="N25" s="14"/>
      <c r="O25" s="15"/>
      <c r="P25" s="15"/>
      <c r="Q25" s="14"/>
      <c r="R25" s="14"/>
      <c r="S25" s="15"/>
      <c r="T25" s="15"/>
      <c r="U25" s="14"/>
      <c r="V25" s="14"/>
      <c r="W25" s="15"/>
      <c r="X25" s="15"/>
      <c r="Y25" s="14"/>
      <c r="Z25" s="14"/>
      <c r="AA25" s="15"/>
      <c r="AB25" s="15"/>
      <c r="AC25" s="26"/>
      <c r="AD25" s="26"/>
      <c r="AE25" s="25"/>
      <c r="AF25" s="25"/>
      <c r="AG25" s="26"/>
      <c r="AH25" s="26"/>
      <c r="AI25" s="25"/>
      <c r="AJ25" s="25"/>
      <c r="AK25" s="26"/>
      <c r="AL25" s="26"/>
      <c r="AM25" s="11">
        <f>AK25+AI25+AG25+AE25+AC25+AA25+Y25+W25+U25+S25+Q25+O25+M25+K25+I25+G25</f>
        <v>0</v>
      </c>
      <c r="AN25" s="12">
        <f>(AL25+AJ25+AH25+AF25+AD25+AB25+Z25+X25+V25+T25+R25+P25+N25+L25+J25+H25)/16</f>
        <v>6.25E-2</v>
      </c>
      <c r="AO25" s="49">
        <f>AM25+AN25</f>
        <v>6.25E-2</v>
      </c>
      <c r="AP25" s="14">
        <v>17</v>
      </c>
    </row>
    <row r="26" spans="1:42" s="13" customFormat="1" ht="27" customHeight="1">
      <c r="A26" s="14">
        <v>18</v>
      </c>
      <c r="B26" s="30" t="s">
        <v>62</v>
      </c>
      <c r="C26" s="14">
        <v>3</v>
      </c>
      <c r="D26" s="14">
        <v>6</v>
      </c>
      <c r="E26" s="15">
        <v>2</v>
      </c>
      <c r="F26" s="15">
        <v>6</v>
      </c>
      <c r="G26" s="15"/>
      <c r="H26" s="15"/>
      <c r="I26" s="14"/>
      <c r="J26" s="14"/>
      <c r="K26" s="15"/>
      <c r="L26" s="15"/>
      <c r="M26" s="14"/>
      <c r="N26" s="14"/>
      <c r="O26" s="15"/>
      <c r="P26" s="15"/>
      <c r="Q26" s="14"/>
      <c r="R26" s="14"/>
      <c r="S26" s="15"/>
      <c r="T26" s="15"/>
      <c r="U26" s="14"/>
      <c r="V26" s="14"/>
      <c r="W26" s="15"/>
      <c r="X26" s="15"/>
      <c r="Y26" s="14"/>
      <c r="Z26" s="14"/>
      <c r="AA26" s="15"/>
      <c r="AB26" s="15"/>
      <c r="AC26" s="26"/>
      <c r="AD26" s="26"/>
      <c r="AE26" s="25"/>
      <c r="AF26" s="25"/>
      <c r="AG26" s="26"/>
      <c r="AH26" s="26"/>
      <c r="AI26" s="25"/>
      <c r="AJ26" s="25"/>
      <c r="AK26" s="26"/>
      <c r="AL26" s="26"/>
      <c r="AM26" s="11">
        <f>AK26+AI26+AG26+AE26+AC26+AA26+Y26+W26+U26+S26+Q26+O26+M26+K26+I26+G26</f>
        <v>0</v>
      </c>
      <c r="AN26" s="12">
        <f>(AL26+AJ26+AH26+AF26+AD26+AB26+Z26+X26+V26+T26+R26+P26+N26+L26+J26+H26)/16</f>
        <v>0</v>
      </c>
      <c r="AO26" s="49">
        <f>AM26+AN26</f>
        <v>0</v>
      </c>
      <c r="AP26" s="14">
        <v>18</v>
      </c>
    </row>
    <row r="27" spans="1:42" s="13" customFormat="1" ht="27" customHeight="1">
      <c r="A27" s="14">
        <v>19</v>
      </c>
      <c r="B27" s="30" t="s">
        <v>43</v>
      </c>
      <c r="C27" s="14">
        <v>0</v>
      </c>
      <c r="D27" s="14">
        <v>0</v>
      </c>
      <c r="E27" s="15">
        <v>0</v>
      </c>
      <c r="F27" s="15">
        <v>0</v>
      </c>
      <c r="G27" s="15"/>
      <c r="H27" s="15"/>
      <c r="I27" s="14"/>
      <c r="J27" s="14"/>
      <c r="K27" s="15"/>
      <c r="L27" s="15"/>
      <c r="M27" s="14"/>
      <c r="N27" s="14"/>
      <c r="O27" s="15"/>
      <c r="P27" s="15"/>
      <c r="Q27" s="14"/>
      <c r="R27" s="14"/>
      <c r="S27" s="15"/>
      <c r="T27" s="15"/>
      <c r="U27" s="14"/>
      <c r="V27" s="14"/>
      <c r="W27" s="15"/>
      <c r="X27" s="15"/>
      <c r="Y27" s="14"/>
      <c r="Z27" s="14"/>
      <c r="AA27" s="15"/>
      <c r="AB27" s="15"/>
      <c r="AC27" s="26"/>
      <c r="AD27" s="26"/>
      <c r="AE27" s="25"/>
      <c r="AF27" s="25"/>
      <c r="AG27" s="26"/>
      <c r="AH27" s="26"/>
      <c r="AI27" s="25"/>
      <c r="AJ27" s="25"/>
      <c r="AK27" s="26"/>
      <c r="AL27" s="26"/>
      <c r="AM27" s="11">
        <f>AK27+AI27+AG27+AE27+AC27+AA27+Y27+W27+U27+S27+Q27+O27+M27+K27+I27+G27</f>
        <v>0</v>
      </c>
      <c r="AN27" s="12">
        <f>(AL27+AJ27+AH27+AF27+AD27+AB27+Z27+X27+V27+T27+R27+P27+N27+L27+J27+H27)/16</f>
        <v>0</v>
      </c>
      <c r="AO27" s="49">
        <f>AM27+AN27</f>
        <v>0</v>
      </c>
      <c r="AP27" s="14">
        <v>19</v>
      </c>
    </row>
    <row r="28" spans="1:42" s="13" customFormat="1" ht="27" customHeight="1">
      <c r="A28" s="14">
        <v>20</v>
      </c>
      <c r="B28" s="30" t="s">
        <v>3</v>
      </c>
      <c r="C28" s="14">
        <v>6</v>
      </c>
      <c r="D28" s="14">
        <v>13</v>
      </c>
      <c r="E28" s="15">
        <v>7</v>
      </c>
      <c r="F28" s="15">
        <v>14</v>
      </c>
      <c r="G28" s="15">
        <v>0</v>
      </c>
      <c r="H28" s="15">
        <v>0</v>
      </c>
      <c r="I28" s="14">
        <v>0</v>
      </c>
      <c r="J28" s="14">
        <v>0</v>
      </c>
      <c r="K28" s="15"/>
      <c r="L28" s="15"/>
      <c r="M28" s="14"/>
      <c r="N28" s="14"/>
      <c r="O28" s="15"/>
      <c r="P28" s="15"/>
      <c r="Q28" s="14"/>
      <c r="R28" s="14"/>
      <c r="S28" s="15"/>
      <c r="T28" s="15"/>
      <c r="U28" s="14"/>
      <c r="V28" s="14"/>
      <c r="W28" s="15"/>
      <c r="X28" s="15"/>
      <c r="Y28" s="14"/>
      <c r="Z28" s="14"/>
      <c r="AA28" s="15"/>
      <c r="AB28" s="15"/>
      <c r="AC28" s="26"/>
      <c r="AD28" s="26"/>
      <c r="AE28" s="25"/>
      <c r="AF28" s="25"/>
      <c r="AG28" s="26"/>
      <c r="AH28" s="26"/>
      <c r="AI28" s="25"/>
      <c r="AJ28" s="25"/>
      <c r="AK28" s="26"/>
      <c r="AL28" s="26"/>
      <c r="AM28" s="11">
        <f>AK28+AI28+AG28+AE28+AC28+AA28+Y28+W28+U28+S28+Q28+O28+M28+K28+I28+G28</f>
        <v>0</v>
      </c>
      <c r="AN28" s="12">
        <f>(AL28+AJ28+AH28+AF28+AD28+AB28+Z28+X28+V28+T28+R28+P28+N28+L28+J28+H28)/16</f>
        <v>0</v>
      </c>
      <c r="AO28" s="49">
        <f>AM28+AN28</f>
        <v>0</v>
      </c>
      <c r="AP28" s="14">
        <v>20</v>
      </c>
    </row>
    <row r="29" spans="1:42" s="13" customFormat="1" ht="27" customHeight="1">
      <c r="A29" s="14">
        <v>21</v>
      </c>
      <c r="B29" s="30" t="s">
        <v>64</v>
      </c>
      <c r="C29" s="14">
        <v>4</v>
      </c>
      <c r="D29" s="14">
        <v>12</v>
      </c>
      <c r="E29" s="15">
        <v>0</v>
      </c>
      <c r="F29" s="15">
        <v>0</v>
      </c>
      <c r="G29" s="15"/>
      <c r="H29" s="15"/>
      <c r="I29" s="14">
        <v>0</v>
      </c>
      <c r="J29" s="14">
        <v>0</v>
      </c>
      <c r="K29" s="15"/>
      <c r="L29" s="15"/>
      <c r="M29" s="14"/>
      <c r="N29" s="14"/>
      <c r="O29" s="15"/>
      <c r="P29" s="15"/>
      <c r="Q29" s="14"/>
      <c r="R29" s="14"/>
      <c r="S29" s="15"/>
      <c r="T29" s="15"/>
      <c r="U29" s="14"/>
      <c r="V29" s="14"/>
      <c r="W29" s="15"/>
      <c r="X29" s="15"/>
      <c r="Y29" s="14"/>
      <c r="Z29" s="14"/>
      <c r="AA29" s="15"/>
      <c r="AB29" s="15"/>
      <c r="AC29" s="26"/>
      <c r="AD29" s="26"/>
      <c r="AE29" s="25"/>
      <c r="AF29" s="25"/>
      <c r="AG29" s="26"/>
      <c r="AH29" s="26"/>
      <c r="AI29" s="25"/>
      <c r="AJ29" s="25"/>
      <c r="AK29" s="26"/>
      <c r="AL29" s="26"/>
      <c r="AM29" s="11">
        <f>AK29+AI29+AG29+AE29+AC29+AA29+Y29+W29+U29+S29+Q29+O29+M29+K29+I29+G29</f>
        <v>0</v>
      </c>
      <c r="AN29" s="12">
        <f>(AL29+AJ29+AH29+AF29+AD29+AB29+Z29+X29+V29+T29+R29+P29+N29+L29+J29+H29)/16</f>
        <v>0</v>
      </c>
      <c r="AO29" s="49">
        <f>AM29+AN29</f>
        <v>0</v>
      </c>
      <c r="AP29" s="14">
        <v>21</v>
      </c>
    </row>
    <row r="30" spans="1:42" s="13" customFormat="1" ht="27" customHeight="1">
      <c r="A30" s="14">
        <v>22</v>
      </c>
      <c r="B30" s="30" t="s">
        <v>67</v>
      </c>
      <c r="C30" s="14"/>
      <c r="D30" s="14"/>
      <c r="E30" s="15"/>
      <c r="F30" s="15"/>
      <c r="G30" s="15"/>
      <c r="H30" s="15"/>
      <c r="I30" s="14"/>
      <c r="J30" s="14"/>
      <c r="K30" s="15"/>
      <c r="L30" s="15"/>
      <c r="M30" s="14"/>
      <c r="N30" s="14"/>
      <c r="O30" s="15"/>
      <c r="P30" s="15"/>
      <c r="Q30" s="14"/>
      <c r="R30" s="14"/>
      <c r="S30" s="15"/>
      <c r="T30" s="15"/>
      <c r="U30" s="14"/>
      <c r="V30" s="14"/>
      <c r="W30" s="15"/>
      <c r="X30" s="15"/>
      <c r="Y30" s="14"/>
      <c r="Z30" s="14"/>
      <c r="AA30" s="15"/>
      <c r="AB30" s="15"/>
      <c r="AC30" s="26"/>
      <c r="AD30" s="26"/>
      <c r="AE30" s="25"/>
      <c r="AF30" s="25"/>
      <c r="AG30" s="26"/>
      <c r="AH30" s="26"/>
      <c r="AI30" s="25"/>
      <c r="AJ30" s="25"/>
      <c r="AK30" s="26"/>
      <c r="AL30" s="26"/>
      <c r="AM30" s="11">
        <f>AK30+AI30+AG30+AE30+AC30+AA30+Y30+W30+U30+S30+Q30+O30+M30+K30+I30+G30</f>
        <v>0</v>
      </c>
      <c r="AN30" s="12">
        <f>(AL30+AJ30+AH30+AF30+AD30+AB30+Z30+X30+V30+T30+R30+P30+N30+L30+J30+H30)/16</f>
        <v>0</v>
      </c>
      <c r="AO30" s="49">
        <f>AM30+AN30</f>
        <v>0</v>
      </c>
      <c r="AP30" s="14">
        <v>22</v>
      </c>
    </row>
    <row r="31" spans="1:42" s="13" customFormat="1" ht="27" customHeight="1">
      <c r="A31" s="14">
        <v>23</v>
      </c>
      <c r="B31" s="31" t="s">
        <v>25</v>
      </c>
      <c r="C31" s="23"/>
      <c r="D31" s="23"/>
      <c r="E31" s="24"/>
      <c r="F31" s="24"/>
      <c r="G31" s="15"/>
      <c r="H31" s="15"/>
      <c r="I31" s="14"/>
      <c r="J31" s="14"/>
      <c r="K31" s="15"/>
      <c r="L31" s="15"/>
      <c r="M31" s="14"/>
      <c r="N31" s="14"/>
      <c r="O31" s="15"/>
      <c r="P31" s="15"/>
      <c r="Q31" s="14"/>
      <c r="R31" s="14"/>
      <c r="S31" s="15"/>
      <c r="T31" s="15"/>
      <c r="U31" s="14"/>
      <c r="V31" s="14"/>
      <c r="W31" s="15"/>
      <c r="X31" s="15"/>
      <c r="Y31" s="14"/>
      <c r="Z31" s="14"/>
      <c r="AA31" s="15"/>
      <c r="AB31" s="15"/>
      <c r="AC31" s="26"/>
      <c r="AD31" s="26"/>
      <c r="AE31" s="25"/>
      <c r="AF31" s="25"/>
      <c r="AG31" s="26"/>
      <c r="AH31" s="26"/>
      <c r="AI31" s="25"/>
      <c r="AJ31" s="25"/>
      <c r="AK31" s="26"/>
      <c r="AL31" s="26"/>
      <c r="AM31" s="11">
        <f>AK31+AI31+AG31+AE31+AC31+AA31+Y31+W31+U31+S31+Q31+O31+M31+K31+I31+G31</f>
        <v>0</v>
      </c>
      <c r="AN31" s="12">
        <f>(AL31+AJ31+AH31+AF31+AD31+AB31+Z31+X31+V31+T31+R31+P31+N31+L31+J31+H31)/16</f>
        <v>0</v>
      </c>
      <c r="AO31" s="49">
        <f>AM31+AN31</f>
        <v>0</v>
      </c>
      <c r="AP31" s="14">
        <v>23</v>
      </c>
    </row>
    <row r="32" spans="1:42" s="13" customFormat="1" ht="27" customHeight="1">
      <c r="A32" s="14">
        <v>24</v>
      </c>
      <c r="B32" s="31" t="s">
        <v>69</v>
      </c>
      <c r="C32" s="23">
        <v>7</v>
      </c>
      <c r="D32" s="23">
        <v>10</v>
      </c>
      <c r="E32" s="24">
        <v>3</v>
      </c>
      <c r="F32" s="24">
        <v>3</v>
      </c>
      <c r="G32" s="15">
        <v>0</v>
      </c>
      <c r="H32" s="15">
        <v>0</v>
      </c>
      <c r="I32" s="14">
        <v>0</v>
      </c>
      <c r="J32" s="14">
        <v>0</v>
      </c>
      <c r="K32" s="15"/>
      <c r="L32" s="15"/>
      <c r="M32" s="14"/>
      <c r="N32" s="14"/>
      <c r="O32" s="15"/>
      <c r="P32" s="15"/>
      <c r="Q32" s="14"/>
      <c r="R32" s="14"/>
      <c r="S32" s="15"/>
      <c r="T32" s="15"/>
      <c r="U32" s="14"/>
      <c r="V32" s="14"/>
      <c r="W32" s="15"/>
      <c r="X32" s="15"/>
      <c r="Y32" s="14"/>
      <c r="Z32" s="14"/>
      <c r="AA32" s="15"/>
      <c r="AB32" s="15"/>
      <c r="AC32" s="26"/>
      <c r="AD32" s="26"/>
      <c r="AE32" s="25"/>
      <c r="AF32" s="25"/>
      <c r="AG32" s="26"/>
      <c r="AH32" s="26"/>
      <c r="AI32" s="25"/>
      <c r="AJ32" s="25"/>
      <c r="AK32" s="26"/>
      <c r="AL32" s="26"/>
      <c r="AM32" s="11">
        <f>AK32+AI32+AG32+AE32+AC32+AA32+Y32+W32+U32+S32+Q32+O32+M32+K32+I32+G32</f>
        <v>0</v>
      </c>
      <c r="AN32" s="12">
        <f>(AL32+AJ32+AH32+AF32+AD32+AB32+Z32+X32+V32+T32+R32+P32+N32+L32+J32+H32)/16</f>
        <v>0</v>
      </c>
      <c r="AO32" s="49">
        <f>AM32+AN32</f>
        <v>0</v>
      </c>
      <c r="AP32" s="14">
        <v>24</v>
      </c>
    </row>
    <row r="33" spans="1:45" s="13" customFormat="1" ht="27" customHeight="1">
      <c r="A33" s="14">
        <v>25</v>
      </c>
      <c r="B33" s="31" t="s">
        <v>46</v>
      </c>
      <c r="C33" s="23"/>
      <c r="D33" s="23"/>
      <c r="E33" s="24"/>
      <c r="F33" s="24"/>
      <c r="G33" s="15"/>
      <c r="H33" s="15"/>
      <c r="I33" s="14"/>
      <c r="J33" s="14"/>
      <c r="K33" s="15"/>
      <c r="L33" s="15"/>
      <c r="M33" s="14"/>
      <c r="N33" s="14"/>
      <c r="O33" s="15"/>
      <c r="P33" s="15"/>
      <c r="Q33" s="14"/>
      <c r="R33" s="14"/>
      <c r="S33" s="15"/>
      <c r="T33" s="15"/>
      <c r="U33" s="14"/>
      <c r="V33" s="14"/>
      <c r="W33" s="15"/>
      <c r="X33" s="15"/>
      <c r="Y33" s="14"/>
      <c r="Z33" s="14"/>
      <c r="AA33" s="15"/>
      <c r="AB33" s="15"/>
      <c r="AC33" s="26"/>
      <c r="AD33" s="26"/>
      <c r="AE33" s="25"/>
      <c r="AF33" s="25"/>
      <c r="AG33" s="26"/>
      <c r="AH33" s="26"/>
      <c r="AI33" s="25"/>
      <c r="AJ33" s="25"/>
      <c r="AK33" s="26"/>
      <c r="AL33" s="26"/>
      <c r="AM33" s="11">
        <f>AK33+AI33+AG33+AE33+AC33+AA33+Y33+W33+U33+S33+Q33+O33+M33+K33+I33+G33</f>
        <v>0</v>
      </c>
      <c r="AN33" s="12">
        <f>(AL33+AJ33+AH33+AF33+AD33+AB33+Z33+X33+V33+T33+R33+P33+N33+L33+J33+H33)/16</f>
        <v>0</v>
      </c>
      <c r="AO33" s="49">
        <f>AM33+AN33</f>
        <v>0</v>
      </c>
      <c r="AP33" s="14">
        <v>25</v>
      </c>
      <c r="AS33" s="28"/>
    </row>
    <row r="34" spans="1:45" s="13" customFormat="1" ht="27" customHeight="1">
      <c r="A34" s="14">
        <v>26</v>
      </c>
      <c r="B34" s="31" t="s">
        <v>79</v>
      </c>
      <c r="C34" s="23"/>
      <c r="D34" s="23"/>
      <c r="E34" s="24"/>
      <c r="F34" s="24"/>
      <c r="G34" s="15"/>
      <c r="H34" s="15"/>
      <c r="I34" s="14">
        <v>0</v>
      </c>
      <c r="J34" s="14">
        <v>0</v>
      </c>
      <c r="K34" s="15"/>
      <c r="L34" s="15"/>
      <c r="M34" s="14"/>
      <c r="N34" s="14"/>
      <c r="O34" s="15"/>
      <c r="P34" s="15"/>
      <c r="Q34" s="14"/>
      <c r="R34" s="14"/>
      <c r="S34" s="15"/>
      <c r="T34" s="15"/>
      <c r="U34" s="14"/>
      <c r="V34" s="14"/>
      <c r="W34" s="15"/>
      <c r="X34" s="15"/>
      <c r="Y34" s="14"/>
      <c r="Z34" s="14"/>
      <c r="AA34" s="15"/>
      <c r="AB34" s="15"/>
      <c r="AC34" s="26"/>
      <c r="AD34" s="26"/>
      <c r="AE34" s="25"/>
      <c r="AF34" s="25"/>
      <c r="AG34" s="26"/>
      <c r="AH34" s="26"/>
      <c r="AI34" s="25"/>
      <c r="AJ34" s="25"/>
      <c r="AK34" s="26"/>
      <c r="AL34" s="26"/>
      <c r="AM34" s="11">
        <f>AK34+AI34+AG34+AE34+AC34+AA34+Y34+W34+U34+S34+Q34+O34+M34+K34+I34+G34</f>
        <v>0</v>
      </c>
      <c r="AN34" s="12">
        <f>(AL34+AJ34+AH34+AF34+AD34+AB34+Z34+X34+V34+T34+R34+P34+N34+L34+J34+H34)/16</f>
        <v>0</v>
      </c>
      <c r="AO34" s="49">
        <f>AM34+AN34</f>
        <v>0</v>
      </c>
      <c r="AP34" s="14">
        <v>26</v>
      </c>
    </row>
    <row r="35" spans="1:45" s="13" customFormat="1" ht="27" customHeight="1">
      <c r="A35" s="14">
        <v>27</v>
      </c>
      <c r="B35" s="31" t="s">
        <v>44</v>
      </c>
      <c r="C35" s="23">
        <v>2</v>
      </c>
      <c r="D35" s="23">
        <v>15</v>
      </c>
      <c r="E35" s="24">
        <v>0</v>
      </c>
      <c r="F35" s="24">
        <v>0</v>
      </c>
      <c r="G35" s="15">
        <v>0</v>
      </c>
      <c r="H35" s="15">
        <v>0</v>
      </c>
      <c r="I35" s="14">
        <v>0</v>
      </c>
      <c r="J35" s="14">
        <v>0</v>
      </c>
      <c r="K35" s="15"/>
      <c r="L35" s="15"/>
      <c r="M35" s="14"/>
      <c r="N35" s="14"/>
      <c r="O35" s="15"/>
      <c r="P35" s="15"/>
      <c r="Q35" s="14"/>
      <c r="R35" s="14"/>
      <c r="S35" s="15"/>
      <c r="T35" s="15"/>
      <c r="U35" s="14"/>
      <c r="V35" s="14"/>
      <c r="W35" s="15"/>
      <c r="X35" s="15"/>
      <c r="Y35" s="14"/>
      <c r="Z35" s="14"/>
      <c r="AA35" s="15"/>
      <c r="AB35" s="15"/>
      <c r="AC35" s="26"/>
      <c r="AD35" s="26"/>
      <c r="AE35" s="25"/>
      <c r="AF35" s="25"/>
      <c r="AG35" s="26"/>
      <c r="AH35" s="26"/>
      <c r="AI35" s="25"/>
      <c r="AJ35" s="25"/>
      <c r="AK35" s="26"/>
      <c r="AL35" s="26"/>
      <c r="AM35" s="11">
        <f>AK35+AI35+AG35+AE35+AC35+AA35+Y35+W35+U35+S35+Q35+O35+M35+K35+I35+G35</f>
        <v>0</v>
      </c>
      <c r="AN35" s="12">
        <f>(AL35+AJ35+AH35+AF35+AD35+AB35+Z35+X35+V35+T35+R35+P35+N35+L35+J35+H35)/16</f>
        <v>0</v>
      </c>
      <c r="AO35" s="49">
        <f>AM35+AN35</f>
        <v>0</v>
      </c>
      <c r="AP35" s="14">
        <v>27</v>
      </c>
    </row>
    <row r="36" spans="1:45" s="13" customFormat="1" ht="27" customHeight="1">
      <c r="A36" s="14">
        <v>28</v>
      </c>
      <c r="B36" s="30" t="s">
        <v>57</v>
      </c>
      <c r="C36" s="14"/>
      <c r="D36" s="14"/>
      <c r="E36" s="15"/>
      <c r="F36" s="15"/>
      <c r="G36" s="15">
        <v>0</v>
      </c>
      <c r="H36" s="15">
        <v>0</v>
      </c>
      <c r="I36" s="14">
        <v>0</v>
      </c>
      <c r="J36" s="14">
        <v>0</v>
      </c>
      <c r="K36" s="15"/>
      <c r="L36" s="15"/>
      <c r="M36" s="14"/>
      <c r="N36" s="14"/>
      <c r="O36" s="15"/>
      <c r="P36" s="15"/>
      <c r="Q36" s="14"/>
      <c r="R36" s="14"/>
      <c r="S36" s="15"/>
      <c r="T36" s="15"/>
      <c r="U36" s="14"/>
      <c r="V36" s="14"/>
      <c r="W36" s="15"/>
      <c r="X36" s="15"/>
      <c r="Y36" s="14"/>
      <c r="Z36" s="14"/>
      <c r="AA36" s="15"/>
      <c r="AB36" s="15"/>
      <c r="AC36" s="26"/>
      <c r="AD36" s="26"/>
      <c r="AE36" s="25"/>
      <c r="AF36" s="25"/>
      <c r="AG36" s="26"/>
      <c r="AH36" s="26"/>
      <c r="AI36" s="25"/>
      <c r="AJ36" s="25"/>
      <c r="AK36" s="26"/>
      <c r="AL36" s="26"/>
      <c r="AM36" s="11">
        <f>AK36+AI36+AG36+AE36+AC36+AA36+Y36+W36+U36+S36+Q36+O36+M36+K36+I36+G36</f>
        <v>0</v>
      </c>
      <c r="AN36" s="12">
        <f>(AL36+AJ36+AH36+AF36+AD36+AB36+Z36+X36+V36+T36+R36+P36+N36+L36+J36+H36)/16</f>
        <v>0</v>
      </c>
      <c r="AO36" s="49">
        <f>AM36+AN36</f>
        <v>0</v>
      </c>
      <c r="AP36" s="14">
        <v>28</v>
      </c>
      <c r="AQ36" s="27"/>
    </row>
    <row r="37" spans="1:45" s="13" customFormat="1" ht="27" customHeight="1">
      <c r="A37" s="14">
        <v>29</v>
      </c>
      <c r="B37" s="31" t="s">
        <v>59</v>
      </c>
      <c r="C37" s="23"/>
      <c r="D37" s="23"/>
      <c r="E37" s="24"/>
      <c r="F37" s="24"/>
      <c r="G37" s="15">
        <v>0</v>
      </c>
      <c r="H37" s="15">
        <v>0</v>
      </c>
      <c r="I37" s="14">
        <v>0</v>
      </c>
      <c r="J37" s="14">
        <v>0</v>
      </c>
      <c r="K37" s="15"/>
      <c r="L37" s="15"/>
      <c r="M37" s="14"/>
      <c r="N37" s="14"/>
      <c r="O37" s="15"/>
      <c r="P37" s="15"/>
      <c r="Q37" s="14"/>
      <c r="R37" s="14"/>
      <c r="S37" s="15"/>
      <c r="T37" s="15"/>
      <c r="U37" s="14"/>
      <c r="V37" s="14"/>
      <c r="W37" s="15"/>
      <c r="X37" s="15"/>
      <c r="Y37" s="14"/>
      <c r="Z37" s="14"/>
      <c r="AA37" s="15"/>
      <c r="AB37" s="15"/>
      <c r="AC37" s="26"/>
      <c r="AD37" s="26"/>
      <c r="AE37" s="25"/>
      <c r="AF37" s="25"/>
      <c r="AG37" s="26"/>
      <c r="AH37" s="26"/>
      <c r="AI37" s="25"/>
      <c r="AJ37" s="25"/>
      <c r="AK37" s="26"/>
      <c r="AL37" s="26"/>
      <c r="AM37" s="11">
        <f>AK37+AI37+AG37+AE37+AC37+AA37+Y37+W37+U37+S37+Q37+O37+M37+K37+I37+G37</f>
        <v>0</v>
      </c>
      <c r="AN37" s="12">
        <f>(AL37+AJ37+AH37+AF37+AD37+AB37+Z37+X37+V37+T37+R37+P37+N37+L37+J37+H37)/16</f>
        <v>0</v>
      </c>
      <c r="AO37" s="49">
        <f>AM37+AN37</f>
        <v>0</v>
      </c>
      <c r="AP37" s="14">
        <v>29</v>
      </c>
      <c r="AQ37" s="27"/>
    </row>
    <row r="38" spans="1:45" s="13" customFormat="1" ht="27" customHeight="1">
      <c r="A38" s="14">
        <v>30</v>
      </c>
      <c r="B38" s="31" t="s">
        <v>5</v>
      </c>
      <c r="C38" s="23">
        <v>2</v>
      </c>
      <c r="D38" s="23">
        <v>15</v>
      </c>
      <c r="E38" s="24">
        <v>0</v>
      </c>
      <c r="F38" s="24">
        <v>0</v>
      </c>
      <c r="G38" s="15"/>
      <c r="H38" s="15"/>
      <c r="I38" s="14">
        <v>0</v>
      </c>
      <c r="J38" s="14">
        <v>0</v>
      </c>
      <c r="K38" s="15"/>
      <c r="L38" s="15"/>
      <c r="M38" s="14"/>
      <c r="N38" s="14"/>
      <c r="O38" s="15"/>
      <c r="P38" s="15"/>
      <c r="Q38" s="14"/>
      <c r="R38" s="14"/>
      <c r="S38" s="15"/>
      <c r="T38" s="15"/>
      <c r="U38" s="14"/>
      <c r="V38" s="14"/>
      <c r="W38" s="15"/>
      <c r="X38" s="15"/>
      <c r="Y38" s="14"/>
      <c r="Z38" s="14"/>
      <c r="AA38" s="15"/>
      <c r="AB38" s="15"/>
      <c r="AC38" s="26"/>
      <c r="AD38" s="26"/>
      <c r="AE38" s="25"/>
      <c r="AF38" s="25"/>
      <c r="AG38" s="26"/>
      <c r="AH38" s="26"/>
      <c r="AI38" s="25"/>
      <c r="AJ38" s="25"/>
      <c r="AK38" s="26"/>
      <c r="AL38" s="26"/>
      <c r="AM38" s="11">
        <f>AK38+AI38+AG38+AE38+AC38+AA38+Y38+W38+U38+S38+Q38+O38+M38+K38+I38+G38</f>
        <v>0</v>
      </c>
      <c r="AN38" s="12">
        <f>(AL38+AJ38+AH38+AF38+AD38+AB38+Z38+X38+V38+T38+R38+P38+N38+L38+J38+H38)/16</f>
        <v>0</v>
      </c>
      <c r="AO38" s="49">
        <f>AM38+AN38</f>
        <v>0</v>
      </c>
      <c r="AP38" s="14">
        <v>30</v>
      </c>
      <c r="AQ38" s="27"/>
    </row>
    <row r="39" spans="1:45" s="13" customFormat="1" ht="27" customHeight="1">
      <c r="A39" s="14">
        <v>31</v>
      </c>
      <c r="B39" s="31" t="s">
        <v>39</v>
      </c>
      <c r="C39" s="23"/>
      <c r="D39" s="23"/>
      <c r="E39" s="24"/>
      <c r="F39" s="24"/>
      <c r="G39" s="15"/>
      <c r="H39" s="15"/>
      <c r="I39" s="14"/>
      <c r="J39" s="14"/>
      <c r="K39" s="15"/>
      <c r="L39" s="15"/>
      <c r="M39" s="14"/>
      <c r="N39" s="14"/>
      <c r="O39" s="15"/>
      <c r="P39" s="15"/>
      <c r="Q39" s="14"/>
      <c r="R39" s="14"/>
      <c r="S39" s="15"/>
      <c r="T39" s="15"/>
      <c r="U39" s="14"/>
      <c r="V39" s="14"/>
      <c r="W39" s="15"/>
      <c r="X39" s="15"/>
      <c r="Y39" s="14"/>
      <c r="Z39" s="14"/>
      <c r="AA39" s="15"/>
      <c r="AB39" s="15"/>
      <c r="AC39" s="26"/>
      <c r="AD39" s="26"/>
      <c r="AE39" s="25"/>
      <c r="AF39" s="25"/>
      <c r="AG39" s="26"/>
      <c r="AH39" s="26"/>
      <c r="AI39" s="25"/>
      <c r="AJ39" s="25"/>
      <c r="AK39" s="26"/>
      <c r="AL39" s="26"/>
      <c r="AM39" s="11">
        <f>AK39+AI39+AG39+AE39+AC39+AA39+Y39+W39+U39+S39+Q39+O39+M39+K39+I39+G39</f>
        <v>0</v>
      </c>
      <c r="AN39" s="12">
        <f>(AL39+AJ39+AH39+AF39+AD39+AB39+Z39+X39+V39+T39+R39+P39+N39+L39+J39+H39)/16</f>
        <v>0</v>
      </c>
      <c r="AO39" s="49">
        <f>AM39+AN39</f>
        <v>0</v>
      </c>
      <c r="AP39" s="14">
        <v>31</v>
      </c>
      <c r="AQ39" s="27"/>
    </row>
    <row r="40" spans="1:45" s="13" customFormat="1" ht="27" customHeight="1">
      <c r="A40" s="14">
        <v>32</v>
      </c>
      <c r="B40" s="31" t="s">
        <v>58</v>
      </c>
      <c r="C40" s="23"/>
      <c r="D40" s="23"/>
      <c r="E40" s="24"/>
      <c r="F40" s="24"/>
      <c r="G40" s="15">
        <v>0</v>
      </c>
      <c r="H40" s="15">
        <v>0</v>
      </c>
      <c r="I40" s="14">
        <v>0</v>
      </c>
      <c r="J40" s="14">
        <v>0</v>
      </c>
      <c r="K40" s="15"/>
      <c r="L40" s="15"/>
      <c r="M40" s="14"/>
      <c r="N40" s="14"/>
      <c r="O40" s="15"/>
      <c r="P40" s="15"/>
      <c r="Q40" s="14"/>
      <c r="R40" s="14"/>
      <c r="S40" s="15"/>
      <c r="T40" s="15"/>
      <c r="U40" s="14"/>
      <c r="V40" s="14"/>
      <c r="W40" s="15"/>
      <c r="X40" s="15"/>
      <c r="Y40" s="14"/>
      <c r="Z40" s="14"/>
      <c r="AA40" s="15"/>
      <c r="AB40" s="15"/>
      <c r="AC40" s="26"/>
      <c r="AD40" s="26"/>
      <c r="AE40" s="25"/>
      <c r="AF40" s="25"/>
      <c r="AG40" s="26"/>
      <c r="AH40" s="26"/>
      <c r="AI40" s="25"/>
      <c r="AJ40" s="25"/>
      <c r="AK40" s="26"/>
      <c r="AL40" s="26"/>
      <c r="AM40" s="11">
        <f>AK40+AI40+AG40+AE40+AC40+AA40+Y40+W40+U40+S40+Q40+O40+M40+K40+I40+G40</f>
        <v>0</v>
      </c>
      <c r="AN40" s="12">
        <f>(AL40+AJ40+AH40+AF40+AD40+AB40+Z40+X40+V40+T40+R40+P40+N40+L40+J40+H40)/16</f>
        <v>0</v>
      </c>
      <c r="AO40" s="49">
        <f>AM40+AN40</f>
        <v>0</v>
      </c>
      <c r="AP40" s="14">
        <v>32</v>
      </c>
    </row>
    <row r="41" spans="1:45" s="13" customFormat="1" ht="27" customHeight="1">
      <c r="A41" s="14">
        <v>33</v>
      </c>
      <c r="B41" s="31" t="s">
        <v>38</v>
      </c>
      <c r="C41" s="23"/>
      <c r="D41" s="23"/>
      <c r="E41" s="24"/>
      <c r="F41" s="24"/>
      <c r="G41" s="15">
        <v>0</v>
      </c>
      <c r="H41" s="15">
        <v>0</v>
      </c>
      <c r="I41" s="14"/>
      <c r="J41" s="14"/>
      <c r="K41" s="15"/>
      <c r="L41" s="15"/>
      <c r="M41" s="14"/>
      <c r="N41" s="14"/>
      <c r="O41" s="15"/>
      <c r="P41" s="15"/>
      <c r="Q41" s="14"/>
      <c r="R41" s="14"/>
      <c r="S41" s="15"/>
      <c r="T41" s="15"/>
      <c r="U41" s="14"/>
      <c r="V41" s="14"/>
      <c r="W41" s="15"/>
      <c r="X41" s="15"/>
      <c r="Y41" s="14"/>
      <c r="Z41" s="14"/>
      <c r="AA41" s="15"/>
      <c r="AB41" s="15"/>
      <c r="AC41" s="26"/>
      <c r="AD41" s="26"/>
      <c r="AE41" s="25"/>
      <c r="AF41" s="25"/>
      <c r="AG41" s="26"/>
      <c r="AH41" s="26"/>
      <c r="AI41" s="25"/>
      <c r="AJ41" s="25"/>
      <c r="AK41" s="26"/>
      <c r="AL41" s="26"/>
      <c r="AM41" s="11">
        <f>AK41+AI41+AG41+AE41+AC41+AA41+Y41+W41+U41+S41+Q41+O41+M41+K41+I41+G41</f>
        <v>0</v>
      </c>
      <c r="AN41" s="12">
        <f>(AL41+AJ41+AH41+AF41+AD41+AB41+Z41+X41+V41+T41+R41+P41+N41+L41+J41+H41)/16</f>
        <v>0</v>
      </c>
      <c r="AO41" s="49">
        <f>AM41+AN41</f>
        <v>0</v>
      </c>
      <c r="AP41" s="14">
        <v>33</v>
      </c>
    </row>
    <row r="42" spans="1:45" s="13" customFormat="1" ht="27" customHeight="1">
      <c r="A42" s="14">
        <v>34</v>
      </c>
      <c r="B42" s="31" t="s">
        <v>4</v>
      </c>
      <c r="C42" s="23"/>
      <c r="D42" s="23"/>
      <c r="E42" s="24"/>
      <c r="F42" s="24"/>
      <c r="G42" s="15"/>
      <c r="H42" s="15"/>
      <c r="I42" s="14"/>
      <c r="J42" s="14"/>
      <c r="K42" s="15"/>
      <c r="L42" s="15"/>
      <c r="M42" s="14"/>
      <c r="N42" s="14"/>
      <c r="O42" s="15"/>
      <c r="P42" s="15"/>
      <c r="Q42" s="14"/>
      <c r="R42" s="14"/>
      <c r="S42" s="15"/>
      <c r="T42" s="15"/>
      <c r="U42" s="14"/>
      <c r="V42" s="14"/>
      <c r="W42" s="15"/>
      <c r="X42" s="15"/>
      <c r="Y42" s="14"/>
      <c r="Z42" s="14"/>
      <c r="AA42" s="15"/>
      <c r="AB42" s="15"/>
      <c r="AC42" s="26"/>
      <c r="AD42" s="26"/>
      <c r="AE42" s="25"/>
      <c r="AF42" s="25"/>
      <c r="AG42" s="26"/>
      <c r="AH42" s="26"/>
      <c r="AI42" s="25"/>
      <c r="AJ42" s="25"/>
      <c r="AK42" s="26"/>
      <c r="AL42" s="26"/>
      <c r="AM42" s="11">
        <f>AK42+AI42+AG42+AE42+AC42+AA42+Y42+W42+U42+S42+Q42+O42+M42+K42+I42+G42</f>
        <v>0</v>
      </c>
      <c r="AN42" s="12">
        <f>(AL42+AJ42+AH42+AF42+AD42+AB42+Z42+X42+V42+T42+R42+P42+N42+L42+J42+H42)/16</f>
        <v>0</v>
      </c>
      <c r="AO42" s="49">
        <f>AM42+AN42</f>
        <v>0</v>
      </c>
      <c r="AP42" s="14">
        <v>34</v>
      </c>
    </row>
    <row r="43" spans="1:45" s="13" customFormat="1" ht="27" customHeight="1">
      <c r="A43" s="14">
        <v>35</v>
      </c>
      <c r="B43" s="31" t="s">
        <v>21</v>
      </c>
      <c r="C43" s="23"/>
      <c r="D43" s="23"/>
      <c r="E43" s="24"/>
      <c r="F43" s="24"/>
      <c r="G43" s="15"/>
      <c r="H43" s="15"/>
      <c r="I43" s="14"/>
      <c r="J43" s="14"/>
      <c r="K43" s="15"/>
      <c r="L43" s="15"/>
      <c r="M43" s="14"/>
      <c r="N43" s="14"/>
      <c r="O43" s="15"/>
      <c r="P43" s="15"/>
      <c r="Q43" s="14"/>
      <c r="R43" s="14"/>
      <c r="S43" s="15"/>
      <c r="T43" s="15"/>
      <c r="U43" s="14"/>
      <c r="V43" s="14"/>
      <c r="W43" s="15"/>
      <c r="X43" s="15"/>
      <c r="Y43" s="14"/>
      <c r="Z43" s="14"/>
      <c r="AA43" s="15"/>
      <c r="AB43" s="15"/>
      <c r="AC43" s="26"/>
      <c r="AD43" s="26"/>
      <c r="AE43" s="25"/>
      <c r="AF43" s="25"/>
      <c r="AG43" s="26"/>
      <c r="AH43" s="26"/>
      <c r="AI43" s="25"/>
      <c r="AJ43" s="25"/>
      <c r="AK43" s="26"/>
      <c r="AL43" s="26"/>
      <c r="AM43" s="11">
        <f>AK43+AI43+AG43+AE43+AC43+AA43+Y43+W43+U43+S43+Q43+O43+M43+K43+I43+G43</f>
        <v>0</v>
      </c>
      <c r="AN43" s="12">
        <f>(AL43+AJ43+AH43+AF43+AD43+AB43+Z43+X43+V43+T43+R43+P43+N43+L43+J43+H43)/16</f>
        <v>0</v>
      </c>
      <c r="AO43" s="49">
        <f>AM43+AN43</f>
        <v>0</v>
      </c>
      <c r="AP43" s="14">
        <v>35</v>
      </c>
    </row>
    <row r="44" spans="1:45" s="13" customFormat="1" ht="27" customHeight="1">
      <c r="A44" s="14">
        <v>36</v>
      </c>
      <c r="B44" s="31" t="s">
        <v>74</v>
      </c>
      <c r="C44" s="23"/>
      <c r="D44" s="23"/>
      <c r="E44" s="24"/>
      <c r="F44" s="24"/>
      <c r="G44" s="15"/>
      <c r="H44" s="15"/>
      <c r="I44" s="14"/>
      <c r="J44" s="14"/>
      <c r="K44" s="15"/>
      <c r="L44" s="15"/>
      <c r="M44" s="14"/>
      <c r="N44" s="14"/>
      <c r="O44" s="15"/>
      <c r="P44" s="15"/>
      <c r="Q44" s="14"/>
      <c r="R44" s="14"/>
      <c r="S44" s="15"/>
      <c r="T44" s="15"/>
      <c r="U44" s="14"/>
      <c r="V44" s="14"/>
      <c r="W44" s="15"/>
      <c r="X44" s="15"/>
      <c r="Y44" s="14"/>
      <c r="Z44" s="14"/>
      <c r="AA44" s="15"/>
      <c r="AB44" s="15"/>
      <c r="AC44" s="26"/>
      <c r="AD44" s="26"/>
      <c r="AE44" s="25"/>
      <c r="AF44" s="25"/>
      <c r="AG44" s="26"/>
      <c r="AH44" s="26"/>
      <c r="AI44" s="25"/>
      <c r="AJ44" s="25"/>
      <c r="AK44" s="26"/>
      <c r="AL44" s="26"/>
      <c r="AM44" s="11">
        <f>AK44+AI44+AG44+AE44+AC44+AA44+Y44+W44+U44+S44+Q44+O44+M44+K44+I44+G44</f>
        <v>0</v>
      </c>
      <c r="AN44" s="12">
        <f>(AL44+AJ44+AH44+AF44+AD44+AB44+Z44+X44+V44+T44+R44+P44+N44+L44+J44+H44)/16</f>
        <v>0</v>
      </c>
      <c r="AO44" s="49">
        <f>AM44+AN44</f>
        <v>0</v>
      </c>
      <c r="AP44" s="14">
        <v>36</v>
      </c>
    </row>
    <row r="45" spans="1:45" s="13" customFormat="1" ht="27" customHeight="1">
      <c r="A45" s="14">
        <v>37</v>
      </c>
      <c r="B45" s="31" t="s">
        <v>22</v>
      </c>
      <c r="C45" s="23"/>
      <c r="D45" s="23"/>
      <c r="E45" s="24">
        <v>0</v>
      </c>
      <c r="F45" s="24">
        <v>0</v>
      </c>
      <c r="G45" s="24"/>
      <c r="H45" s="24"/>
      <c r="I45" s="23"/>
      <c r="J45" s="23"/>
      <c r="K45" s="24"/>
      <c r="L45" s="24"/>
      <c r="M45" s="23"/>
      <c r="N45" s="23"/>
      <c r="O45" s="24"/>
      <c r="P45" s="24"/>
      <c r="Q45" s="23"/>
      <c r="R45" s="23"/>
      <c r="S45" s="24"/>
      <c r="T45" s="24"/>
      <c r="U45" s="23"/>
      <c r="V45" s="23"/>
      <c r="W45" s="24"/>
      <c r="X45" s="24"/>
      <c r="Y45" s="23"/>
      <c r="Z45" s="23"/>
      <c r="AA45" s="24"/>
      <c r="AB45" s="24"/>
      <c r="AC45" s="23"/>
      <c r="AD45" s="23"/>
      <c r="AE45" s="24"/>
      <c r="AF45" s="24"/>
      <c r="AG45" s="23"/>
      <c r="AH45" s="23"/>
      <c r="AI45" s="24"/>
      <c r="AJ45" s="24"/>
      <c r="AK45" s="23"/>
      <c r="AL45" s="23"/>
      <c r="AM45" s="11">
        <f>AK45+AI45+AG45+AE45+AC45+AA45+Y45+W45+U45+S45+Q45+O45+M45+K45+I45+G45</f>
        <v>0</v>
      </c>
      <c r="AN45" s="12">
        <f>(AL45+AJ45+AH45+AF45+AD45+AB45+Z45+X45+V45+T45+R45+P45+N45+L45+J45+H45)/16</f>
        <v>0</v>
      </c>
      <c r="AO45" s="49">
        <f>AM45+AN45</f>
        <v>0</v>
      </c>
      <c r="AP45" s="14">
        <v>37</v>
      </c>
    </row>
    <row r="46" spans="1:45" s="13" customFormat="1" ht="27" customHeight="1">
      <c r="A46" s="14">
        <v>38</v>
      </c>
      <c r="B46" s="31" t="s">
        <v>75</v>
      </c>
      <c r="C46" s="23">
        <v>4</v>
      </c>
      <c r="D46" s="23">
        <v>3</v>
      </c>
      <c r="E46" s="24">
        <v>0</v>
      </c>
      <c r="F46" s="24">
        <v>0</v>
      </c>
      <c r="G46" s="24">
        <v>0</v>
      </c>
      <c r="H46" s="24">
        <v>0</v>
      </c>
      <c r="I46" s="23">
        <v>0</v>
      </c>
      <c r="J46" s="23">
        <v>0</v>
      </c>
      <c r="K46" s="24"/>
      <c r="L46" s="24"/>
      <c r="M46" s="23"/>
      <c r="N46" s="23"/>
      <c r="O46" s="24"/>
      <c r="P46" s="24"/>
      <c r="Q46" s="23"/>
      <c r="R46" s="23"/>
      <c r="S46" s="24"/>
      <c r="T46" s="24"/>
      <c r="U46" s="23"/>
      <c r="V46" s="23"/>
      <c r="W46" s="24"/>
      <c r="X46" s="24"/>
      <c r="Y46" s="23"/>
      <c r="Z46" s="23"/>
      <c r="AA46" s="24"/>
      <c r="AB46" s="24"/>
      <c r="AC46" s="23"/>
      <c r="AD46" s="23"/>
      <c r="AE46" s="24"/>
      <c r="AF46" s="24"/>
      <c r="AG46" s="23"/>
      <c r="AH46" s="23"/>
      <c r="AI46" s="24"/>
      <c r="AJ46" s="24"/>
      <c r="AK46" s="23"/>
      <c r="AL46" s="23"/>
      <c r="AM46" s="11">
        <f>AK46+AI46+AG46+AE46+AC46+AA46+Y46+W46+U46+S46+Q46+O46+M46+K46+I46+G46</f>
        <v>0</v>
      </c>
      <c r="AN46" s="12">
        <f>(AL46+AJ46+AH46+AF46+AD46+AB46+Z46+X46+V46+T46+R46+P46+N46+L46+J46+H46)/16</f>
        <v>0</v>
      </c>
      <c r="AO46" s="49">
        <f>AM46+AN46</f>
        <v>0</v>
      </c>
      <c r="AP46" s="14">
        <v>38</v>
      </c>
    </row>
    <row r="47" spans="1:45" s="13" customFormat="1" ht="27" customHeight="1">
      <c r="A47" s="14">
        <v>39</v>
      </c>
      <c r="B47" s="31" t="s">
        <v>23</v>
      </c>
      <c r="C47" s="23"/>
      <c r="D47" s="23"/>
      <c r="E47" s="24"/>
      <c r="F47" s="24"/>
      <c r="G47" s="24">
        <v>0</v>
      </c>
      <c r="H47" s="24">
        <v>0</v>
      </c>
      <c r="I47" s="23">
        <v>0</v>
      </c>
      <c r="J47" s="23">
        <v>0</v>
      </c>
      <c r="K47" s="24"/>
      <c r="L47" s="24"/>
      <c r="M47" s="23"/>
      <c r="N47" s="23"/>
      <c r="O47" s="24"/>
      <c r="P47" s="24"/>
      <c r="Q47" s="23"/>
      <c r="R47" s="23"/>
      <c r="S47" s="24"/>
      <c r="T47" s="24"/>
      <c r="U47" s="23"/>
      <c r="V47" s="23"/>
      <c r="W47" s="24"/>
      <c r="X47" s="24"/>
      <c r="Y47" s="23"/>
      <c r="Z47" s="23"/>
      <c r="AA47" s="24"/>
      <c r="AB47" s="24"/>
      <c r="AC47" s="23"/>
      <c r="AD47" s="23"/>
      <c r="AE47" s="24"/>
      <c r="AF47" s="24"/>
      <c r="AG47" s="23"/>
      <c r="AH47" s="23"/>
      <c r="AI47" s="24"/>
      <c r="AJ47" s="24"/>
      <c r="AK47" s="23"/>
      <c r="AL47" s="23"/>
      <c r="AM47" s="11">
        <f>AK47+AI47+AG47+AE47+AC47+AA47+Y47+W47+U47+S47+Q47+O47+M47+K47+I47+G47</f>
        <v>0</v>
      </c>
      <c r="AN47" s="12">
        <f>(AL47+AJ47+AH47+AF47+AD47+AB47+Z47+X47+V47+T47+R47+P47+N47+L47+J47+H47)/16</f>
        <v>0</v>
      </c>
      <c r="AO47" s="49">
        <f>AM47+AN47</f>
        <v>0</v>
      </c>
      <c r="AP47" s="14">
        <v>39</v>
      </c>
    </row>
    <row r="48" spans="1:45" s="13" customFormat="1" ht="27" customHeight="1">
      <c r="A48" s="14">
        <v>40</v>
      </c>
      <c r="B48" s="31" t="s">
        <v>30</v>
      </c>
      <c r="C48" s="23"/>
      <c r="D48" s="23"/>
      <c r="E48" s="24"/>
      <c r="F48" s="24"/>
      <c r="G48" s="24"/>
      <c r="H48" s="24"/>
      <c r="I48" s="23"/>
      <c r="J48" s="23"/>
      <c r="K48" s="24"/>
      <c r="L48" s="24"/>
      <c r="M48" s="23"/>
      <c r="N48" s="23"/>
      <c r="O48" s="24"/>
      <c r="P48" s="24"/>
      <c r="Q48" s="23"/>
      <c r="R48" s="23"/>
      <c r="S48" s="37"/>
      <c r="T48" s="37"/>
      <c r="U48" s="23"/>
      <c r="V48" s="23"/>
      <c r="W48" s="24"/>
      <c r="X48" s="24"/>
      <c r="Y48" s="23"/>
      <c r="Z48" s="23"/>
      <c r="AA48" s="24"/>
      <c r="AB48" s="24"/>
      <c r="AC48" s="23"/>
      <c r="AD48" s="23"/>
      <c r="AE48" s="24"/>
      <c r="AF48" s="24"/>
      <c r="AG48" s="23"/>
      <c r="AH48" s="23"/>
      <c r="AI48" s="24"/>
      <c r="AJ48" s="24"/>
      <c r="AK48" s="23"/>
      <c r="AL48" s="23"/>
      <c r="AM48" s="11">
        <f>AK48+AI48+AG48+AE48+AC48+AA48+Y48+W48+U48+S48+Q48+O48+M48+K48+I48+G48</f>
        <v>0</v>
      </c>
      <c r="AN48" s="12">
        <f>(AL48+AJ48+AH48+AF48+AD48+AB48+Z48+X48+V48+T48+R48+P48+N48+L48+J48+H48)/16</f>
        <v>0</v>
      </c>
      <c r="AO48" s="49">
        <f>AM48+AN48</f>
        <v>0</v>
      </c>
      <c r="AP48" s="14">
        <v>40</v>
      </c>
    </row>
    <row r="49" spans="1:43" s="13" customFormat="1" ht="27" customHeight="1">
      <c r="A49" s="14">
        <v>41</v>
      </c>
      <c r="B49" s="32" t="s">
        <v>20</v>
      </c>
      <c r="C49" s="16">
        <v>3</v>
      </c>
      <c r="D49" s="16">
        <v>0</v>
      </c>
      <c r="E49" s="17">
        <v>0</v>
      </c>
      <c r="F49" s="17">
        <v>0</v>
      </c>
      <c r="G49" s="17"/>
      <c r="H49" s="17"/>
      <c r="I49" s="16">
        <v>0</v>
      </c>
      <c r="J49" s="16">
        <v>0</v>
      </c>
      <c r="K49" s="17"/>
      <c r="L49" s="17"/>
      <c r="M49" s="16"/>
      <c r="N49" s="16"/>
      <c r="O49" s="17"/>
      <c r="P49" s="17"/>
      <c r="Q49" s="16"/>
      <c r="R49" s="16"/>
      <c r="S49" s="17"/>
      <c r="T49" s="17"/>
      <c r="U49" s="16"/>
      <c r="V49" s="16"/>
      <c r="W49" s="17"/>
      <c r="X49" s="17"/>
      <c r="Y49" s="16"/>
      <c r="Z49" s="16"/>
      <c r="AA49" s="17"/>
      <c r="AB49" s="17"/>
      <c r="AC49" s="16"/>
      <c r="AD49" s="16"/>
      <c r="AE49" s="17"/>
      <c r="AF49" s="17"/>
      <c r="AG49" s="16"/>
      <c r="AH49" s="16"/>
      <c r="AI49" s="17"/>
      <c r="AJ49" s="17"/>
      <c r="AK49" s="16"/>
      <c r="AL49" s="16"/>
      <c r="AM49" s="11">
        <f>AK49+AI49+AG49+AE49+AC49+AA49+Y49+W49+U49+S49+Q49+O49+M49+K49+I49+G49</f>
        <v>0</v>
      </c>
      <c r="AN49" s="12">
        <f>(AL49+AJ49+AH49+AF49+AD49+AB49+Z49+X49+V49+T49+R49+P49+N49+L49+J49+H49)/16</f>
        <v>0</v>
      </c>
      <c r="AO49" s="49">
        <f>AM49+AN49</f>
        <v>0</v>
      </c>
      <c r="AP49" s="14">
        <v>41</v>
      </c>
      <c r="AQ49" s="27"/>
    </row>
    <row r="50" spans="1:43" s="19" customFormat="1" ht="24" hidden="1" customHeight="1">
      <c r="A50" s="20"/>
      <c r="B50" s="20"/>
      <c r="C50" s="18">
        <f t="shared" ref="C50:F50" si="0">SUM(C9:C36)</f>
        <v>37</v>
      </c>
      <c r="D50" s="18">
        <f t="shared" si="0"/>
        <v>95</v>
      </c>
      <c r="E50" s="18">
        <f t="shared" si="0"/>
        <v>31</v>
      </c>
      <c r="F50" s="18">
        <f t="shared" si="0"/>
        <v>59</v>
      </c>
      <c r="G50" s="18">
        <f>SUM(G9:G49)</f>
        <v>74</v>
      </c>
      <c r="H50" s="18">
        <f>SUM(H9:H49)</f>
        <v>43</v>
      </c>
      <c r="I50" s="18">
        <f>SUM(I9:I49)</f>
        <v>39</v>
      </c>
      <c r="J50" s="18">
        <f>SUM(J9:J49)</f>
        <v>66</v>
      </c>
      <c r="K50" s="18">
        <f t="shared" ref="K50:N50" si="1">SUM(K9:K49)</f>
        <v>0</v>
      </c>
      <c r="L50" s="18">
        <f t="shared" si="1"/>
        <v>0</v>
      </c>
      <c r="M50" s="18">
        <f t="shared" si="1"/>
        <v>0</v>
      </c>
      <c r="N50" s="18">
        <f t="shared" si="1"/>
        <v>0</v>
      </c>
      <c r="O50" s="18">
        <f t="shared" ref="O50:AB50" si="2">SUM(O9:O49)</f>
        <v>0</v>
      </c>
      <c r="P50" s="18">
        <f t="shared" si="2"/>
        <v>0</v>
      </c>
      <c r="Q50" s="18">
        <f t="shared" si="2"/>
        <v>0</v>
      </c>
      <c r="R50" s="18">
        <f t="shared" si="2"/>
        <v>0</v>
      </c>
      <c r="S50" s="18">
        <f t="shared" si="2"/>
        <v>0</v>
      </c>
      <c r="T50" s="18">
        <f t="shared" si="2"/>
        <v>0</v>
      </c>
      <c r="U50" s="18">
        <f t="shared" si="2"/>
        <v>0</v>
      </c>
      <c r="V50" s="18">
        <f t="shared" si="2"/>
        <v>0</v>
      </c>
      <c r="W50" s="18">
        <f t="shared" si="2"/>
        <v>0</v>
      </c>
      <c r="X50" s="18">
        <f t="shared" si="2"/>
        <v>0</v>
      </c>
      <c r="Y50" s="18">
        <f t="shared" si="2"/>
        <v>0</v>
      </c>
      <c r="Z50" s="18">
        <f t="shared" si="2"/>
        <v>0</v>
      </c>
      <c r="AA50" s="18">
        <f t="shared" si="2"/>
        <v>0</v>
      </c>
      <c r="AB50" s="18">
        <f t="shared" si="2"/>
        <v>0</v>
      </c>
      <c r="AC50" s="18">
        <f t="shared" ref="AC50" si="3">SUM(AC9:AC49)</f>
        <v>0</v>
      </c>
      <c r="AD50" s="18">
        <f t="shared" ref="AD50" si="4">SUM(AD9:AD49)</f>
        <v>0</v>
      </c>
      <c r="AE50" s="18">
        <f t="shared" ref="AE50" si="5">SUM(AE9:AE49)</f>
        <v>0</v>
      </c>
      <c r="AF50" s="18">
        <f t="shared" ref="AF50" si="6">SUM(AF9:AF49)</f>
        <v>0</v>
      </c>
      <c r="AG50" s="18">
        <f t="shared" ref="AG50" si="7">SUM(AG9:AG49)</f>
        <v>0</v>
      </c>
      <c r="AH50" s="18">
        <f t="shared" ref="AH50" si="8">SUM(AH9:AH49)</f>
        <v>0</v>
      </c>
      <c r="AI50" s="18">
        <f t="shared" ref="AI50" si="9">SUM(AI9:AI49)</f>
        <v>0</v>
      </c>
      <c r="AJ50" s="18">
        <f t="shared" ref="AJ50:AL50" si="10">SUM(AJ9:AJ49)</f>
        <v>0</v>
      </c>
      <c r="AK50" s="18">
        <f t="shared" si="10"/>
        <v>0</v>
      </c>
      <c r="AL50" s="18">
        <f t="shared" si="10"/>
        <v>0</v>
      </c>
      <c r="AM50" s="18">
        <f t="shared" ref="AM50" si="11">SUM(AM9:AM49)</f>
        <v>113</v>
      </c>
      <c r="AN50" s="18">
        <f t="shared" ref="AN50" si="12">SUM(AN9:AN49)</f>
        <v>6.8125</v>
      </c>
      <c r="AO50" s="51"/>
      <c r="AP50" s="14"/>
    </row>
    <row r="51" spans="1:43" s="20" customFormat="1" ht="24" customHeight="1">
      <c r="B51" s="33" t="s">
        <v>2</v>
      </c>
      <c r="C51" s="56">
        <f>C50+(D50/16)</f>
        <v>42.9375</v>
      </c>
      <c r="D51" s="57"/>
      <c r="E51" s="59">
        <f>E50+(F50/16)</f>
        <v>34.6875</v>
      </c>
      <c r="F51" s="60"/>
      <c r="G51" s="56">
        <f>G50+(H50/16)</f>
        <v>76.6875</v>
      </c>
      <c r="H51" s="57"/>
      <c r="I51" s="56">
        <f>I50+(J50/16)</f>
        <v>43.125</v>
      </c>
      <c r="J51" s="57"/>
      <c r="K51" s="56">
        <f>K50+(L50/16)</f>
        <v>0</v>
      </c>
      <c r="L51" s="57"/>
      <c r="M51" s="56">
        <f>M50+(N50/16)</f>
        <v>0</v>
      </c>
      <c r="N51" s="57"/>
      <c r="O51" s="56">
        <f>O50+(P50/16)</f>
        <v>0</v>
      </c>
      <c r="P51" s="57"/>
      <c r="Q51" s="56">
        <f>Q50+(R50/16)</f>
        <v>0</v>
      </c>
      <c r="R51" s="57"/>
      <c r="S51" s="56">
        <f>S50+(T50/16)</f>
        <v>0</v>
      </c>
      <c r="T51" s="57"/>
      <c r="U51" s="56">
        <f>U50+(V50/16)</f>
        <v>0</v>
      </c>
      <c r="V51" s="57"/>
      <c r="W51" s="56">
        <f>W50+(X50/16)</f>
        <v>0</v>
      </c>
      <c r="X51" s="57"/>
      <c r="Y51" s="56">
        <f>Y50+(Z50/16)</f>
        <v>0</v>
      </c>
      <c r="Z51" s="57"/>
      <c r="AA51" s="56">
        <f>AA50+(AB50/16)</f>
        <v>0</v>
      </c>
      <c r="AB51" s="57"/>
      <c r="AC51" s="56">
        <f>AC50+(AD50/16)</f>
        <v>0</v>
      </c>
      <c r="AD51" s="57"/>
      <c r="AE51" s="56">
        <f>AE50+(AF50/16)</f>
        <v>0</v>
      </c>
      <c r="AF51" s="57"/>
      <c r="AG51" s="56">
        <f>AG50+(AH50/16)</f>
        <v>0</v>
      </c>
      <c r="AH51" s="57"/>
      <c r="AI51" s="56">
        <f>AI50+(AJ50/16)</f>
        <v>0</v>
      </c>
      <c r="AJ51" s="57"/>
      <c r="AK51" s="56">
        <f>AK50+(AL50/16)</f>
        <v>0</v>
      </c>
      <c r="AL51" s="57"/>
      <c r="AM51" s="59">
        <f>AM50+AN50</f>
        <v>119.8125</v>
      </c>
      <c r="AN51" s="60"/>
      <c r="AO51" s="50">
        <f>SUM(AO9:AO45)</f>
        <v>119.8125</v>
      </c>
      <c r="AQ51" s="21"/>
    </row>
    <row r="53" spans="1:43">
      <c r="B53" s="36" t="s">
        <v>36</v>
      </c>
      <c r="E53" s="58"/>
      <c r="F53" s="58"/>
      <c r="G53" s="58">
        <f>COUNTA(G9:G49)</f>
        <v>23</v>
      </c>
      <c r="H53" s="58"/>
      <c r="I53" s="58">
        <f t="shared" ref="I53" si="13">COUNTA(I9:I49)</f>
        <v>27</v>
      </c>
      <c r="J53" s="58"/>
      <c r="K53" s="58">
        <f t="shared" ref="K53" si="14">COUNTA(K9:K49)</f>
        <v>0</v>
      </c>
      <c r="L53" s="58"/>
      <c r="M53" s="58">
        <f t="shared" ref="M53" si="15">COUNTA(M9:M49)</f>
        <v>0</v>
      </c>
      <c r="N53" s="58"/>
      <c r="O53" s="58">
        <f>COUNTA(O9:O49)</f>
        <v>0</v>
      </c>
      <c r="P53" s="58"/>
      <c r="Q53" s="58">
        <f t="shared" ref="Q53" si="16">COUNTA(Q9:Q49)</f>
        <v>0</v>
      </c>
      <c r="R53" s="58"/>
      <c r="S53" s="58">
        <f t="shared" ref="S53" si="17">COUNTA(S9:S49)</f>
        <v>0</v>
      </c>
      <c r="T53" s="58"/>
      <c r="U53" s="58">
        <f t="shared" ref="U53" si="18">COUNTA(U9:U49)</f>
        <v>0</v>
      </c>
      <c r="V53" s="58"/>
      <c r="W53" s="58">
        <f t="shared" ref="W53" si="19">COUNTA(W9:W49)</f>
        <v>0</v>
      </c>
      <c r="X53" s="58"/>
      <c r="Y53" s="58">
        <f t="shared" ref="Y53" si="20">COUNTA(Y9:Y49)</f>
        <v>0</v>
      </c>
      <c r="Z53" s="58"/>
      <c r="AA53" s="58">
        <f t="shared" ref="AA53" si="21">COUNTA(AA9:AA49)</f>
        <v>0</v>
      </c>
      <c r="AB53" s="58"/>
      <c r="AC53" s="58">
        <f t="shared" ref="AC53" si="22">COUNTA(AC9:AC49)</f>
        <v>0</v>
      </c>
      <c r="AD53" s="58"/>
      <c r="AE53" s="58">
        <f t="shared" ref="AE53" si="23">COUNTA(AE9:AE49)</f>
        <v>0</v>
      </c>
      <c r="AF53" s="58"/>
      <c r="AG53" s="58">
        <f t="shared" ref="AG53" si="24">COUNTA(AG9:AG49)</f>
        <v>0</v>
      </c>
      <c r="AH53" s="58"/>
      <c r="AI53" s="58">
        <f t="shared" ref="AI53:AK53" si="25">COUNTA(AI9:AI49)</f>
        <v>0</v>
      </c>
      <c r="AJ53" s="58"/>
      <c r="AK53" s="58">
        <f t="shared" si="25"/>
        <v>0</v>
      </c>
      <c r="AL53" s="58"/>
    </row>
  </sheetData>
  <sortState ref="B9:AO49">
    <sortCondition descending="1" ref="AO9:AO49"/>
  </sortState>
  <mergeCells count="64">
    <mergeCell ref="Q6:T6"/>
    <mergeCell ref="I6:L6"/>
    <mergeCell ref="U6:X6"/>
    <mergeCell ref="AE51:AF51"/>
    <mergeCell ref="AC7:AD7"/>
    <mergeCell ref="AG7:AH7"/>
    <mergeCell ref="G2:AL2"/>
    <mergeCell ref="G6:H6"/>
    <mergeCell ref="AA7:AB7"/>
    <mergeCell ref="AE7:AF7"/>
    <mergeCell ref="AK7:AL7"/>
    <mergeCell ref="AI6:AL6"/>
    <mergeCell ref="A3:AP3"/>
    <mergeCell ref="E7:F7"/>
    <mergeCell ref="G7:H7"/>
    <mergeCell ref="K7:L7"/>
    <mergeCell ref="C7:D7"/>
    <mergeCell ref="I7:J7"/>
    <mergeCell ref="M6:P6"/>
    <mergeCell ref="Y6:AD6"/>
    <mergeCell ref="AE6:AH6"/>
    <mergeCell ref="AI7:AJ7"/>
    <mergeCell ref="E53:F53"/>
    <mergeCell ref="Q7:R7"/>
    <mergeCell ref="S7:T7"/>
    <mergeCell ref="U7:V7"/>
    <mergeCell ref="AA51:AB51"/>
    <mergeCell ref="U51:V51"/>
    <mergeCell ref="W51:X51"/>
    <mergeCell ref="W7:X7"/>
    <mergeCell ref="Y51:Z51"/>
    <mergeCell ref="M7:N7"/>
    <mergeCell ref="O7:P7"/>
    <mergeCell ref="I51:J51"/>
    <mergeCell ref="Y7:Z7"/>
    <mergeCell ref="O51:P51"/>
    <mergeCell ref="S53:T53"/>
    <mergeCell ref="U53:V53"/>
    <mergeCell ref="C51:D51"/>
    <mergeCell ref="E51:F51"/>
    <mergeCell ref="G51:H51"/>
    <mergeCell ref="K51:L51"/>
    <mergeCell ref="G53:H53"/>
    <mergeCell ref="I53:J53"/>
    <mergeCell ref="K53:L53"/>
    <mergeCell ref="M53:N53"/>
    <mergeCell ref="O53:P53"/>
    <mergeCell ref="M51:N51"/>
    <mergeCell ref="AK51:AL51"/>
    <mergeCell ref="AE53:AF53"/>
    <mergeCell ref="AM51:AN51"/>
    <mergeCell ref="Q51:R51"/>
    <mergeCell ref="S51:T51"/>
    <mergeCell ref="AG53:AH53"/>
    <mergeCell ref="AI53:AJ53"/>
    <mergeCell ref="AA53:AB53"/>
    <mergeCell ref="AC53:AD53"/>
    <mergeCell ref="AG51:AH51"/>
    <mergeCell ref="AI51:AJ51"/>
    <mergeCell ref="W53:X53"/>
    <mergeCell ref="Y53:Z53"/>
    <mergeCell ref="AK53:AL53"/>
    <mergeCell ref="Q53:R53"/>
    <mergeCell ref="AC51:AD51"/>
  </mergeCells>
  <printOptions horizontalCentered="1" verticalCentered="1"/>
  <pageMargins left="0.31496062992125984" right="0.31496062992125984" top="0" bottom="0.15748031496062992" header="0.31496062992125984" footer="0.31496062992125984"/>
  <pageSetup paperSize="9" scale="5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7:B11"/>
  <sheetViews>
    <sheetView topLeftCell="A4" workbookViewId="0">
      <selection activeCell="D15" sqref="D15"/>
    </sheetView>
  </sheetViews>
  <sheetFormatPr defaultRowHeight="15"/>
  <sheetData>
    <row r="7" spans="2:2">
      <c r="B7" t="s">
        <v>27</v>
      </c>
    </row>
    <row r="9" spans="2:2">
      <c r="B9" t="s">
        <v>28</v>
      </c>
    </row>
    <row r="11" spans="2:2">
      <c r="B11" t="s">
        <v>29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F1"/>
  <sheetViews>
    <sheetView workbookViewId="0">
      <selection activeCell="C13" sqref="C13"/>
    </sheetView>
  </sheetViews>
  <sheetFormatPr defaultRowHeight="15"/>
  <cols>
    <col min="3" max="3" width="9.140625" style="3"/>
    <col min="4" max="6" width="9.140625" style="7"/>
  </cols>
  <sheetData/>
  <sortState ref="C5:F25">
    <sortCondition descending="1" ref="F5:F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2025-02-06T11:15:38Z</cp:lastPrinted>
  <dcterms:created xsi:type="dcterms:W3CDTF">2022-05-30T16:48:00Z</dcterms:created>
  <dcterms:modified xsi:type="dcterms:W3CDTF">2025-04-17T07:47:51Z</dcterms:modified>
</cp:coreProperties>
</file>